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defaultThemeVersion="166925"/>
  <mc:AlternateContent xmlns:mc="http://schemas.openxmlformats.org/markup-compatibility/2006">
    <mc:Choice Requires="x15">
      <x15ac:absPath xmlns:x15ac="http://schemas.microsoft.com/office/spreadsheetml/2010/11/ac" url="C:\Users\mlterzini\Desktop\"/>
    </mc:Choice>
  </mc:AlternateContent>
  <xr:revisionPtr revIDLastSave="0" documentId="13_ncr:1_{46626BB3-7328-4377-BAA5-9B3B30CF27C5}" xr6:coauthVersionLast="36" xr6:coauthVersionMax="47" xr10:uidLastSave="{00000000-0000-0000-0000-000000000000}"/>
  <bookViews>
    <workbookView xWindow="0" yWindow="0" windowWidth="28800" windowHeight="12225" xr2:uid="{96A3D9CE-AEA4-4F52-BFE3-13E83B50D27B}"/>
  </bookViews>
  <sheets>
    <sheet name="Direzione Generale" sheetId="1" r:id="rId1"/>
    <sheet name="A. affari generali ed istituz" sheetId="2" r:id="rId2"/>
    <sheet name="A. servizi agli studenti" sheetId="3" r:id="rId3"/>
    <sheet name="A. post laurea" sheetId="4" r:id="rId4"/>
    <sheet name="A. ict" sheetId="5" r:id="rId5"/>
    <sheet name="A. patrimonio e servizi econom" sheetId="6" r:id="rId6"/>
    <sheet name="A. Ricerca" sheetId="7" r:id="rId7"/>
    <sheet name="A. risorse economiche e finanz" sheetId="8" r:id="rId8"/>
    <sheet name="A. risorse umane" sheetId="9" r:id="rId9"/>
    <sheet name="A. Servizi tecnici e sicurezza" sheetId="10" r:id="rId10"/>
    <sheet name="Area Didattica, valutazione e q" sheetId="11" r:id="rId11"/>
    <sheet name="A. sistema bibliotecario" sheetId="12" r:id="rId12"/>
    <sheet name="Nucleo di coordin. sicurezza" sheetId="15" r:id="rId13"/>
    <sheet name="Ufficio speciale trasparenza" sheetId="16" r:id="rId14"/>
    <sheet name="Fac. Giurisprudenza" sheetId="13" r:id="rId15"/>
    <sheet name="Fac. scienze politiche" sheetId="17" r:id="rId16"/>
    <sheet name="Fac. Scienze della comunicazion" sheetId="18" r:id="rId17"/>
    <sheet name="Fac. medicina veterinaria" sheetId="19" r:id="rId18"/>
    <sheet name="Fac. Bioscienze" sheetId="14" r:id="rId19"/>
  </sheet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7" i="1" l="1"/>
  <c r="Q7" i="10"/>
  <c r="Q10" i="8"/>
  <c r="Q10" i="6"/>
  <c r="Q11" i="7"/>
</calcChain>
</file>

<file path=xl/sharedStrings.xml><?xml version="1.0" encoding="utf-8"?>
<sst xmlns="http://schemas.openxmlformats.org/spreadsheetml/2006/main" count="924" uniqueCount="288">
  <si>
    <t>SCHEDA RENDICONTAZIONE OBIETTIVI ANNO 2021 - SMVP Performance di Struttura</t>
  </si>
  <si>
    <t>DENOMINAZIONE STRUTTURA</t>
  </si>
  <si>
    <t>TARGET E RELATIVO PUNTEGGIO
(SMVP ANNO 2021) - Autovalutazione</t>
  </si>
  <si>
    <t xml:space="preserve">RISULTATO * </t>
  </si>
  <si>
    <t>AREA STRATEGICA</t>
  </si>
  <si>
    <t>OBIETTIVO STRATEGICO/
FUNZIONAMENTO
DI ATENEO</t>
  </si>
  <si>
    <t>OBIETTIVO OPERATIVO
DI ATENEO</t>
  </si>
  <si>
    <t>OBIETTIVO ANNUALE
DI STRUTTURA</t>
  </si>
  <si>
    <t>RISORSE FINANZIARIE</t>
  </si>
  <si>
    <t>INDICATORE</t>
  </si>
  <si>
    <t>BASELINE
(dato di base/
 di riferimento)</t>
  </si>
  <si>
    <t>TARGET 
(Risultato atteso)</t>
  </si>
  <si>
    <t>DATA</t>
  </si>
  <si>
    <t>PESO</t>
  </si>
  <si>
    <r>
      <t>Totalmente raggiunto (</t>
    </r>
    <r>
      <rPr>
        <u/>
        <sz val="9"/>
        <color rgb="FFFF0000"/>
        <rFont val="Calibri"/>
        <family val="2"/>
        <scheme val="minor"/>
      </rPr>
      <t>86/100%)</t>
    </r>
  </si>
  <si>
    <r>
      <t xml:space="preserve">Quasi completamente raggiunto 
</t>
    </r>
    <r>
      <rPr>
        <sz val="9"/>
        <color rgb="FFFF0000"/>
        <rFont val="Calibri"/>
        <family val="2"/>
        <scheme val="minor"/>
      </rPr>
      <t>(61/85%)</t>
    </r>
  </si>
  <si>
    <r>
      <t xml:space="preserve">Parzialmente raggiunto </t>
    </r>
    <r>
      <rPr>
        <sz val="9"/>
        <color rgb="FFFF0000"/>
        <rFont val="Calibri"/>
        <family val="2"/>
        <scheme val="minor"/>
      </rPr>
      <t>(41/60%)</t>
    </r>
  </si>
  <si>
    <r>
      <t xml:space="preserve">Scarsamente raggiunto 
</t>
    </r>
    <r>
      <rPr>
        <sz val="9"/>
        <color rgb="FFFF0000"/>
        <rFont val="Calibri"/>
        <family val="2"/>
        <scheme val="minor"/>
      </rPr>
      <t>(21/40%)</t>
    </r>
  </si>
  <si>
    <r>
      <t xml:space="preserve">Non attuato </t>
    </r>
    <r>
      <rPr>
        <sz val="9"/>
        <color rgb="FFFF0000"/>
        <rFont val="Calibri"/>
        <family val="2"/>
        <scheme val="minor"/>
      </rPr>
      <t>(0/20%)</t>
    </r>
  </si>
  <si>
    <t>Voce Coan a budget 2021 oppure scrivere "Senza oneri"</t>
  </si>
  <si>
    <t>Importo richiesto a budget</t>
  </si>
  <si>
    <t>AMMINISTRAZIONE E
SERVIZI AGLI UTENTI</t>
  </si>
  <si>
    <t>Migliorare i servizi
agli utenti</t>
  </si>
  <si>
    <t>Riconoscere l'importanza strategica dell'investimento nei sistemi informatici per la gestione integrata delle informazioni e dei dati in Ateneo</t>
  </si>
  <si>
    <t>Analisi del contesto per attivazione piattaforma di condivisione documenti sedute organi collegiali</t>
  </si>
  <si>
    <t>senza oneri</t>
  </si>
  <si>
    <t>/</t>
  </si>
  <si>
    <t>Effettuata/non effettuata</t>
  </si>
  <si>
    <t>Report sull'analisi
del contesto per
attivazione
piattaforma di
condivisione
documenti sedute
organi collegiali</t>
  </si>
  <si>
    <t>31.12.2021</t>
  </si>
  <si>
    <t>x</t>
  </si>
  <si>
    <t>Gestione informatizzata delle aule assegnate alla Segreteria del Rettore e del Direttore Generale mediante il software "Universitaly planner"</t>
  </si>
  <si>
    <t>DIREZIONE GENERALE - UFFICI DI STAFF</t>
  </si>
  <si>
    <t>INCONTRI ILLUSTRATIVI CON AREE E SERVIZI DELLE FACOLTA' SULLE MODALITA' DI UTILIZZO DELLA PIATTAFORMA U-BUY</t>
  </si>
  <si>
    <t>S.O.</t>
  </si>
  <si>
    <t>Numero incontri</t>
  </si>
  <si>
    <r>
      <rPr>
        <sz val="9"/>
        <color theme="1"/>
        <rFont val="Calibri"/>
        <family val="2"/>
      </rPr>
      <t>≥</t>
    </r>
    <r>
      <rPr>
        <sz val="8.1"/>
        <color theme="1"/>
        <rFont val="Calibri"/>
        <family val="2"/>
      </rPr>
      <t xml:space="preserve"> 1</t>
    </r>
  </si>
  <si>
    <t>31dic.</t>
  </si>
  <si>
    <t>X</t>
  </si>
  <si>
    <t>Revisione codice disciplinare</t>
  </si>
  <si>
    <t>Senza oneri</t>
  </si>
  <si>
    <t>Presentazione/non presentazione  al DG bozza regolamento revisionato</t>
  </si>
  <si>
    <t>Codice disciplinare esistente</t>
  </si>
  <si>
    <t xml:space="preserve">Trasmissione al DG bozza di revisione del codice disciplinare </t>
  </si>
  <si>
    <t>AREA AFFARI GENERALI ED ISTITUZIONALI</t>
  </si>
  <si>
    <t>AREA SERVIZI AGLI STUDENTI - SERVIZIO ACCESSIBILITA' ED INCLUSIONE</t>
  </si>
  <si>
    <t>AREA FORMAZIONE POST-LAUREA</t>
  </si>
  <si>
    <t>AREA INFORMATION AND COMMUNICATION TECHNOLOGY</t>
  </si>
  <si>
    <t>AREA PATRIMONIO E SERVIZI ECONOMALI</t>
  </si>
  <si>
    <t>AREA RICERCA</t>
  </si>
  <si>
    <t>AREA RISORSE ECONOMICHE E FINANZIARIE E CONTROLLO DI GESTIONE</t>
  </si>
  <si>
    <t>AREA RISORSE UMANE</t>
  </si>
  <si>
    <t>AREA SERVIZI TECNICI E SICUREZZA</t>
  </si>
  <si>
    <t>AREA DIDATTICA, VALUTAZIONE E QUALITA'</t>
  </si>
  <si>
    <t>SISTEMA BIBLIOTECARIO</t>
  </si>
  <si>
    <t>NUCLEO DI COORDINAMENTO SICUREZZA E  GESTIONE DEI RIFIUTI SPECIALI</t>
  </si>
  <si>
    <t>UFFICIO SPECIALE PER LA TRASPARENZA E L'ANTICORRUZIONE</t>
  </si>
  <si>
    <t>FACOLTA' DI GIURISPRUDENZA</t>
  </si>
  <si>
    <t>FACOLTA' DI SCIENZE POLITICHE</t>
  </si>
  <si>
    <t>FACOLTA' DI SCIENZE DELLA COMUNICAZIONE</t>
  </si>
  <si>
    <t>FACOLTA' DI MEDICINA VETERINARIA</t>
  </si>
  <si>
    <t>FACOLTA' DI BIOSCIENZE E TECNOLOGIE AGRO-ALIMENTARI E AMBIENTALI</t>
  </si>
  <si>
    <t>DIDATTICA</t>
  </si>
  <si>
    <t>RAFFORZAMENTO DELL'ATTRATTIVITA' DELL'OFFERTA FORMATIVA</t>
  </si>
  <si>
    <t>MONITORAGGIO IN ITINERE DELLE CARRIERE DEGLI STUDENTI FUORI CORSO E INATTIVI</t>
  </si>
  <si>
    <t>Monitoraggio in itinere delle carriere degli studenti fuori corso e inattivi mediante la soministrazione di un questionario di rilevazione delle criticità e invio delle risultanze alle Commissioni AQ</t>
  </si>
  <si>
    <t>Monitoraggio mediante la somministrazione di un questionario di rilevazione delle criticità degli studenti fuori corso e inattivi e invio delle risultanze alle Commissioni AQ</t>
  </si>
  <si>
    <t>Terza missione</t>
  </si>
  <si>
    <t>Valorizzazione attività di terza missione</t>
  </si>
  <si>
    <t>Predisposizione di un sistema di comunicazione delle attività di Terza Missione</t>
  </si>
  <si>
    <t>Strutturazione, di concerto con la Commissione AQR, di un sistema di comunicazione interna ed esterna delle attività di terza missione svolte</t>
  </si>
  <si>
    <t>Attivazione sistema di comunicazione interna ed esterna delle attività di terza missione svolte</t>
  </si>
  <si>
    <r>
      <rPr>
        <b/>
        <sz val="14"/>
        <color theme="1"/>
        <rFont val="Calibri (Corpo)"/>
      </rPr>
      <t xml:space="preserve">OBIETTIVO N. ___1____ </t>
    </r>
    <r>
      <rPr>
        <sz val="11"/>
        <color theme="1"/>
        <rFont val="Calibri (Corpo)"/>
      </rPr>
      <t xml:space="preserve">
</t>
    </r>
    <r>
      <rPr>
        <i/>
        <sz val="10"/>
        <color theme="1"/>
        <rFont val="Calibri"/>
        <family val="2"/>
        <scheme val="minor"/>
      </rPr>
      <t xml:space="preserve">(seguire l'ordine e la descrizione della scheda relativa alla Performance di Struttura come da Piano Integrato della Performance 2020-2022 </t>
    </r>
  </si>
  <si>
    <t>TERZA MISSIONE</t>
  </si>
  <si>
    <t xml:space="preserve">Strutturazione, di concerto con la Commissione AQR, di un sistema di comunicazione interna ed esterna delle attività di terza missione svolte </t>
  </si>
  <si>
    <t>Rafforzamento dell'attrattività dell'offerta formativa</t>
  </si>
  <si>
    <t>Monitoraggio in itinere delle carriere degli studenti fuori corso e inattivi</t>
  </si>
  <si>
    <t>Monitoraggio in itinere delle carriere degli studenti fuori corso e inattivi madiante la somministrazione di un questionario di rilevazione delle criticità e invio delle risultanze alle Commissioni AQ</t>
  </si>
  <si>
    <t>Implementazione e/o revisione
contenuti di pertinenza
progetto di portale sulla
sicurezza</t>
  </si>
  <si>
    <t>Realizzato/non realizzato</t>
  </si>
  <si>
    <t>Progetto 2016</t>
  </si>
  <si>
    <t>Trasmissione al D.G. della proposta di implementazione/revisione del progetto di portale sulla sicurezza relativamente ai contenuti di pertinenza</t>
  </si>
  <si>
    <t>AMMINSITRAZIONE E SERVIZI AGLI UTENTI</t>
  </si>
  <si>
    <t>Migliorare i servizi agli utenti</t>
  </si>
  <si>
    <t>Completa
informatizzazione
procedura
formazione e
gestione classi per
iscrizione ai corsi di
formazione, di
durata biennale, in
materia di SSL
tramite l'utilizzo di
tecnologie
informatiche</t>
  </si>
  <si>
    <t>Formazione e gestione delle classi per l'iscrizione ai corsi di formazione, di durata biennale, in materia di SSL per gli studenti delle Fac. di Medicina Veterinaria e di Bioscienze (in corso e fuori corso) tramite procedura Esse3.</t>
  </si>
  <si>
    <t>30%
(iscrizione on line
studenti immatricolati)</t>
  </si>
  <si>
    <t>AMMINISTRAZIONE E SERVIZI AGLI STUDENTI</t>
  </si>
  <si>
    <t>Valutare sul medio termine le opportunità di miglioramento dei servizi</t>
  </si>
  <si>
    <t>Ingegnerizzazione dei processi nell'ottica di riduzione del peso burocratico degli stessi</t>
  </si>
  <si>
    <t xml:space="preserve">Mappatura Processo di acquisizione di beni e servzi per le SS e la Ricerca </t>
  </si>
  <si>
    <t>SENZA ONERI</t>
  </si>
  <si>
    <t>Mappatura Processo di acquisizione di beni e servzi per le SS e la Ricerca SI/NO</t>
  </si>
  <si>
    <t>Processi mappati dall'area al 31/12/2020</t>
  </si>
  <si>
    <t>Mappatura Processo Acquisizione di Beni e Serviziper le SS e la Ricerca</t>
  </si>
  <si>
    <t xml:space="preserve">Predispozione Circolare realtiva alla programmazione e richiesta del materiale di consumo ad uso degli uffici dell'amministrazione centrale </t>
  </si>
  <si>
    <t>Presentazione al DG della Bozza Circolare realtiva alla programmazione e richiesta del materiale di consumo ad uso degli uffici dell'amministrazione centrale SI/NO</t>
  </si>
  <si>
    <t>Presentazione al DG della Bozza Circolare realtiva alla programmazione e richiesta del materiale di consumo ad uso degli uffici dell'amministrazione centrale</t>
  </si>
  <si>
    <t>Welfare Aziendale - Erogazione di interventi socio-assistenziali per il Personale dell'Università degli Studi di teramo - Polizza sanitaria</t>
  </si>
  <si>
    <t>Iniziative a sostegno del Personale dell'Ateneo - Welfare aziendale</t>
  </si>
  <si>
    <t>Attivazione di una polizza sanitaria a favore del Personale dell'Ateneo</t>
  </si>
  <si>
    <t>Predisposizione atti di gara e aggiudicazione</t>
  </si>
  <si>
    <t>Aggiudicazione gara</t>
  </si>
  <si>
    <t>Amministrazione e servizi agli utenti</t>
  </si>
  <si>
    <t>Valutare sistematicamente sul medio termine le opportunità di miglioramento dei servizi e la loro convenienza economica valorizzando le competenze del personale impiegato nei processi fondamentali dell'Ateneo</t>
  </si>
  <si>
    <t>Predisposizione di piano di ottimizzazione della gestione di materiale bibliografico attraverso la tecnologia RFID (radiofrequenza)</t>
  </si>
  <si>
    <t>predisposizione piano sì/no</t>
  </si>
  <si>
    <t>predisposizione piano</t>
  </si>
  <si>
    <t>31/11/2021</t>
  </si>
  <si>
    <t>Ottimizzazione e implementazione del catalogo informatizzato di Ateneo attraverso la conversione dei record locali nell'Indice nazionale SBN</t>
  </si>
  <si>
    <t>numero record locali recuperati in SBN</t>
  </si>
  <si>
    <t>≥ 5.000</t>
  </si>
  <si>
    <t>Formazione online utenti</t>
  </si>
  <si>
    <t>numero incontri formativi effettuati</t>
  </si>
  <si>
    <t>≥ 1</t>
  </si>
  <si>
    <t xml:space="preserve">Valutare sul medio termine le opportunità di miglioramento dei servizi </t>
  </si>
  <si>
    <t xml:space="preserve">Ingegnerizzazione  dei processi nell'ottica di riduzione del peso burocratico degli stessi </t>
  </si>
  <si>
    <t>Individuazione di n. 1 ulteriore processo da ingegnerizzare e consequenziale mappatura</t>
  </si>
  <si>
    <t>Individuazione e mappatura di n. 1 processo</t>
  </si>
  <si>
    <t>Processsi dell'area mappati al 31/12/2020</t>
  </si>
  <si>
    <t>Analisi del contesto e testing per implementazione U Budget</t>
  </si>
  <si>
    <t xml:space="preserve">Supporto all'analsisi del contesto relativo all'utilizzo del modulo U_ Budget e </t>
  </si>
  <si>
    <t>analisi del contesto  effettuato/non effettuato</t>
  </si>
  <si>
    <t xml:space="preserve">Analisi del contesto </t>
  </si>
  <si>
    <t>Integrazione tra sistema ESSE 3 e Ugov Contabilità</t>
  </si>
  <si>
    <t xml:space="preserve">Integrazione tra sistema ESSE 3 e Ugov Contabilità attraverso la contabilizzazione dei ricavi da contribuzione Studentesca </t>
  </si>
  <si>
    <t xml:space="preserve">% di integrazione </t>
  </si>
  <si>
    <t>Analisi del Contesto</t>
  </si>
  <si>
    <t>Implementazione del programma gestione delle presenze per la gestione delle casistiche legate allo smart working</t>
  </si>
  <si>
    <t>implementazione effettuata/non effettuata</t>
  </si>
  <si>
    <t>Migliorare i servizi agli
utenti</t>
  </si>
  <si>
    <t>Migliorare attraverso la formazione le
competenze del personale in materia di pari opportunità mediante l'organizzazione di almeno un evento
formativo rivolto al personale TA finalizzato ad acquisire strumenti per la
promozione/tutela delle pari opportunità</t>
  </si>
  <si>
    <t>Organizzazione di almeno 1 evento formativo rivolto al personale TA finalizzato ad acquisire strumenti per la promozione/tutela delle pari opportunità</t>
  </si>
  <si>
    <t>CA.04.43.18.14.03</t>
  </si>
  <si>
    <t>Organizzazione
di almeno 1
evento formativo</t>
  </si>
  <si>
    <t>Organizzazione di almeno 1
evento formativo rivolto al
personale TA finalizzato ad acquisire
strumenti per la promozione/tutela delle pari opportunità</t>
  </si>
  <si>
    <t>AMMINISTRAZIONE E SERVIZI AGLI UTENTI</t>
  </si>
  <si>
    <t>Redigere il Bilancio di Genere e Sociale</t>
  </si>
  <si>
    <t>Predisposizione bilancio di genere e sociale anno 2020</t>
  </si>
  <si>
    <t>Bilancio predisposto/non predisposto</t>
  </si>
  <si>
    <t>Analisi sezioni contenute nota integrativa bilancio unico di esercizio 2019</t>
  </si>
  <si>
    <t>Valutare sul medio termine le opportunità di miglioramento dei servizi                     ____________                              Attuazione obiettivi PTPCT anticorruzione</t>
  </si>
  <si>
    <t>Ingegnerizzazione dei processi nell'ottica della riduzione del peso degli stessi</t>
  </si>
  <si>
    <t>Individuazione di n. 1 ulteriore processo da ingegnerizzare e conseguenziale mappatura</t>
  </si>
  <si>
    <t>Individuazione mappatura del processo</t>
  </si>
  <si>
    <t>-</t>
  </si>
  <si>
    <t>Regolamento per la valutazione dei docenti a seguito del rientro a regime biennale della valutazione</t>
  </si>
  <si>
    <t>Trasmissione / non trasmissione al Direttore generale di una bozza di regolamento per la valutazione dei docenti a seguito del rientro a regime biennale della valutazione</t>
  </si>
  <si>
    <t>Regolamento vigente</t>
  </si>
  <si>
    <t>Trasmissione al Direttore generale di una bozza di regolamento per la valutazione dei docenti a seguito del rientro a regime biennale della valutazione</t>
  </si>
  <si>
    <t>RICERCA</t>
  </si>
  <si>
    <t>Potenziare e investire nella ricerca di base</t>
  </si>
  <si>
    <t>stimolare in maniera crescente l’utilizzo dello strumento di supporto CRUI/Unibas , al fine del costante monitoraggio della produzione scientifica (autovaluzione);</t>
  </si>
  <si>
    <t>sensibilizzare i Docenti all'utilizzo dello strumnento di supporto CRUI/Unibas</t>
  </si>
  <si>
    <t xml:space="preserve">% di Docenti che utilizza la procedura </t>
  </si>
  <si>
    <t>Amministrazione e Servizi agli Utenti</t>
  </si>
  <si>
    <t>stimolare un autonomo utilizzo delle informazioni attraverso l'implementazione di una pagina  web dedicata alla Ricerca</t>
  </si>
  <si>
    <t xml:space="preserve">implementazione di una  pagina web dedicata a tutte le componenti della Ricerca </t>
  </si>
  <si>
    <t xml:space="preserve">implementazione  effettuata/non effettuata </t>
  </si>
  <si>
    <t>pagina web della Ricerca  al 31.12.2020</t>
  </si>
  <si>
    <t>Terza Missione</t>
  </si>
  <si>
    <t>Predispossizione di un sistema di comunicazione delle attività di Terza Missione</t>
  </si>
  <si>
    <t>implementazione delle componenti della pagina web di terza missione relaive al Trasferimento Tecnoligico</t>
  </si>
  <si>
    <t>Analisi delle componenti dell'FFO relative ai dottorati di Ricerca</t>
  </si>
  <si>
    <t>Analisi effettuata/non effettuata</t>
  </si>
  <si>
    <t>Presentazione al DG di un Report con l'analisi delle componenti dell'FFO relative ai dottorati di Ricerca</t>
  </si>
  <si>
    <t>Migliorare l'efficienza della spesa in logica di spending review</t>
  </si>
  <si>
    <t>Migliorare l'efficientamento energetico attraverso il monitoraggio contrazione costi dopo affidamento Partenariato pubblico -privato (PPP)</t>
  </si>
  <si>
    <t>Monitoraggio contrazione costi pre e post affidamento PPP</t>
  </si>
  <si>
    <t>Monitoraggio effettuato/non effettuato</t>
  </si>
  <si>
    <t>Monitoraggio anno 2020</t>
  </si>
  <si>
    <t>Relazione su monitoraggio contrazione costi pre e post affidamento PPP</t>
  </si>
  <si>
    <t>Predisposizione circolare con allegato modello DUVRI</t>
  </si>
  <si>
    <t>Predisposizione Circolare e modello DUVRI</t>
  </si>
  <si>
    <t>Trasmissione al DG bozza circolare con allegato modello DUVRI</t>
  </si>
  <si>
    <t>Analisi della funzionalità di un software per la gestione dei concorsi del personale TA e del personale docente e ricercatore</t>
  </si>
  <si>
    <t>trasmissione/non trasmissione al Direttore Generale di una relazione di analisi delle funzionalità di un software per la gestione dei concorsi del personale TA e del personale docente e ricercatore</t>
  </si>
  <si>
    <t>trasmissione al Direttore Generale di una relazione di analisi delle funzionalità di un software per la gestione dei concorsi del personale TA e del personale docente e ricercatore per l'eventuale avvio, da parte del competente ufficio di una gara di acquisto del software</t>
  </si>
  <si>
    <t>Supporto tecnico per integrazione tra sistema esse 3 e Ugov contabilità</t>
  </si>
  <si>
    <t>CA.04.41.08.01</t>
  </si>
  <si>
    <t>% integrazione</t>
  </si>
  <si>
    <t>Analisi contesto</t>
  </si>
  <si>
    <t>Analisi del contesto per attivazione  verbalizzazione elettronica degli esami con firma digitale</t>
  </si>
  <si>
    <t>Analisi del contesto per attivazione verbalizzazione elettronica degli esami con firma digitale</t>
  </si>
  <si>
    <t>effettuata / non effettutata</t>
  </si>
  <si>
    <t>Report sull'analisi del contesto per attivazione verbalizzazione elettronica degli esami con firma digitale</t>
  </si>
  <si>
    <t>Report sull'analisi del contesto per attivazione piattaforma di condivisione documenti sedute organi collegiali</t>
  </si>
  <si>
    <t>Attivazione nuovi sistemi di autenticazione (Shibboleth, SPID, IDEM)</t>
  </si>
  <si>
    <t>Decreto Ministeriale n.81 del 13 maggio 2020 - Criteri di riparto del Fondo per l’edilizia universitaria e le grandi attrezzature 2020 – interventi di potenziamento delle infrastrutture tecnologiche</t>
  </si>
  <si>
    <t>Attivazione/non attivazione dei servizi di autenticazione Shibboleth, SPID e IDEM</t>
  </si>
  <si>
    <t>Report contenente l'analisi del contesto e le soluzioni prospettate al fine dell'introduzione di nuovi sistemi di autenticazione</t>
  </si>
  <si>
    <t>Attivazione sistemi di autenticazione Shibboleth, SPID e IDEM</t>
  </si>
  <si>
    <t>Progetto preliminare per attivazione servizio di backup su Cloud</t>
  </si>
  <si>
    <t>realizzato / non realizzato</t>
  </si>
  <si>
    <t>Redazione progetto preliminare</t>
  </si>
  <si>
    <t>Progetto preliminare per aggiornamento dell'infrastruttura di rete di Ateneo</t>
  </si>
  <si>
    <t xml:space="preserve">Rafforzamento dell'attrattività dell'offerta formativa </t>
  </si>
  <si>
    <t>Predisposizione di un sistema di gestione dei magazzini dell'OVUD per il monitoraggio delle scorte riferite al materiale di consumo dei laboratori e degli ambulatori</t>
  </si>
  <si>
    <t xml:space="preserve">Attivazione sistema di monitoraggio scorte di magazzino </t>
  </si>
  <si>
    <t>RICOGNIZIONE INVENTARIALE DELLE ATTREZZATURE DIDATTICHE, SCIENTIFICHE E INFORMATICHE DA DISINVENTARIARE PER OBSOLESCENZA</t>
  </si>
  <si>
    <t>RICOGNIZIONE EFFETTUATA</t>
  </si>
  <si>
    <t xml:space="preserve">PRESENTAZIONE IN CONSIGLIO DI FACOLTA' DELLA PRATICA DI RICOGNIZIONE INVENTARIALE E DI SCARICO INVENTARIALE DELLE ATTREZZATURE OBSOLETE </t>
  </si>
  <si>
    <t>Attivazione Corsi di Studio a.a. 2021/2022</t>
  </si>
  <si>
    <t xml:space="preserve">Adempimenti amministartivi  
attivazione Corso di laurea a 
orientamento professionale nella 
classe LP-02   </t>
  </si>
  <si>
    <t>attivazione corso a.a. 
2021/2022</t>
  </si>
  <si>
    <t>Attivazione Corso a.a 2021/2022 classe LP-02</t>
  </si>
  <si>
    <t>Valutare sul medio termine le opportunità di miglioramento dei serivizi</t>
  </si>
  <si>
    <t>Individuazione di n. 1 ulteriore processo da
ingegnerizzare e conseguenziale mappatura</t>
  </si>
  <si>
    <t>Processi mappati dall'Area al 31/12/2020</t>
  </si>
  <si>
    <t>Individuazione e mappatura di n. 1 ulteriore processo</t>
  </si>
  <si>
    <t>Predisposizione e somministrazione di un questionario finalizzato ad una indagine di customer satisfaction</t>
  </si>
  <si>
    <t>Predisposizione e somministrazione effettuti/non effettuati</t>
  </si>
  <si>
    <t>Indagini di customer satisfactiona al 31/12/2020</t>
  </si>
  <si>
    <t>Predisposizione e somministrazione di un questionario finalizzato ad una indagine di customer satisfactionn</t>
  </si>
  <si>
    <t>Supporto ai Responsabili di Area richiedenti per declinazione obiettivi anno 2021 al personale di categoria D</t>
  </si>
  <si>
    <t>Supporto prestato/non prestato</t>
  </si>
  <si>
    <t>Supporto prestato ai Responabili di area
richiedenti per declinazione obiettivi personale categoria D</t>
  </si>
  <si>
    <t>Valorizzazione Attività di Terza missione</t>
  </si>
  <si>
    <t>Realizzato/Non realizzato</t>
  </si>
  <si>
    <t xml:space="preserve">Individuazione di un ulteriore processo da ingegnerizzare e consequenziale mappatura relativamente all'Ufficio di supporto al NdV </t>
  </si>
  <si>
    <t>Individuazione e mappatura di un ulteriore processo da ingegnerizzare</t>
  </si>
  <si>
    <t>Processi dell'Area mappati al 31/12/2020</t>
  </si>
  <si>
    <t xml:space="preserve">Trasmissione al DG del processo mappato per l'Ufficio di Supporto al Nucleo di Valutazione </t>
  </si>
  <si>
    <t xml:space="preserve">Revisione mappatura processo iniziative culturali a seguito della modifica del relativo Regolamento di Ateneo </t>
  </si>
  <si>
    <t>Revisione effettuata/non effettuata della  mappatura del processo</t>
  </si>
  <si>
    <t xml:space="preserve">Trasmissione al DG del processo revisionato adeguato alle modifiche del relativo Regolamento di Ateneo  </t>
  </si>
  <si>
    <t>Rafforzamento	
dell'attrattività	
dell'offerta	
formativa</t>
  </si>
  <si>
    <t>Attivazione nuovi Corsi di Studio per l'a.a. 2021/2022</t>
  </si>
  <si>
    <t>Adempimenti amministrativi finalizzati all'attivazione dei Corsi di studio L 15 Turismo sostenibile e L-P02 Intensificazione sostenibile delle produzioni agricole di Qualità a.a. 2021-2022</t>
  </si>
  <si>
    <t>Attivazione corsi di studio a.a. 2021/2022</t>
  </si>
  <si>
    <t>Istituzione	
Osservatorio della	
didattica</t>
  </si>
  <si>
    <t>Adempimenti amministrativi finalizzati all'istituzione dell'Osservatorio della didattica</t>
  </si>
  <si>
    <t>Istituzione/non istituzione Osseratorio della Didattica</t>
  </si>
  <si>
    <t>Istituzione Osseratorio della Didattica</t>
  </si>
  <si>
    <t>Monitoraggio Progetto LADI</t>
  </si>
  <si>
    <t>Monitorare la diffusione e implementazione del Progetto LADI all’interno dei CdS</t>
  </si>
  <si>
    <t>Report del monitoraggio della diffusione e implementazione del Progetto LADI all’interno dei CdS</t>
  </si>
  <si>
    <t xml:space="preserve">Revisione/aggiornamento Linee guida del PQA </t>
  </si>
  <si>
    <t>Revisione e aggiornamento effettuati/non effettuati</t>
  </si>
  <si>
    <t>Linee guida del PQA al 31/12/2020</t>
  </si>
  <si>
    <t>Pubblicazione nel sito web di Ateneo delle Linee Guida revisionate e aggiornate</t>
  </si>
  <si>
    <t>Attivazione Corso di Studio  a.a. 2021-2022</t>
  </si>
  <si>
    <t>Adempimenti amministrativi finalizzati all'attivazione del corso di studio classe L 15</t>
  </si>
  <si>
    <t>Attivazione corso a.a. 2021-2022</t>
  </si>
  <si>
    <t>Monitoraggio in itinere delle carriere degli studenti delle Scuole di specializzazione a.a. 2019/2020</t>
  </si>
  <si>
    <t>monitoraggio effettuato/non effettuato</t>
  </si>
  <si>
    <t>Revisione format piani finanziari delle Scuole di specializzazione con adeguamento alle voci di classificazione della contabilità patrimoniale</t>
  </si>
  <si>
    <t>revisione effettuata/non effettuata del format</t>
  </si>
  <si>
    <t>Predisposizione nuovo format di piano finanziario</t>
  </si>
  <si>
    <t>Revisione format piani finanziari dei master/corsi post laurea con adeguamento alle voci di classificazione della contabilità patrimoniale</t>
  </si>
  <si>
    <t>Revisione del regolamento per l'istituzione e l'attivazione dei master di I e di II livello, dei corsi di aggiornamento,  perfezionamento e di formazione professionale</t>
  </si>
  <si>
    <t>presentazione/non presentazione alla DG di una bozza di regolamento revisionato</t>
  </si>
  <si>
    <t>Presentazione alla Dgdi una bozza di regolamento revisionato</t>
  </si>
  <si>
    <t>INTERNAZIONALIZZAZIONE</t>
  </si>
  <si>
    <t>Promuovere la competitività internazionale dell'Ateneo</t>
  </si>
  <si>
    <t>Aumentare il numero di accordi bilaterali</t>
  </si>
  <si>
    <t>Numero accordi bilaterali</t>
  </si>
  <si>
    <t>accordi bilaterali stipulati alla 31/12/2020</t>
  </si>
  <si>
    <t>Analisi e superamento anomalie e incongruenze dei dati inviati in Ans presenti nel sito dell'Osservatorio studenti nazionale anni 2015-2020</t>
  </si>
  <si>
    <t>_</t>
  </si>
  <si>
    <t>Analisi e superamento 
anomalie ed incongruenze  
anni 2015-2020</t>
  </si>
  <si>
    <t>Revisione del Regolamento per i servizi agli studenti con disabilità, invalidità e DSA</t>
  </si>
  <si>
    <t>Presentazione al DG di una BOZZA del Regolamento</t>
  </si>
  <si>
    <t>Presentazione al DG di una BOZZA del Regolamento revisionato</t>
  </si>
  <si>
    <t>Predisposizione progetto revisione pagina sito web international welcom office</t>
  </si>
  <si>
    <t>Predisposizione progetto realizzato/non realizzato</t>
  </si>
  <si>
    <t>Pagina sito web esistente</t>
  </si>
  <si>
    <t>Trasmissione al Dg progetto revisione pagina sito web international welcome office</t>
  </si>
  <si>
    <t>Creare percorsi formativi volti a
potenziare l'inserimento nel mondo del lavoro degli studenti/laureati con il più alto rendimento (percorsi dedicati- Top students/graduates)</t>
  </si>
  <si>
    <t>Realizzazione di un percorso formativo volto a potenziare l'inserimento nel mondo del lavoro degli studenti/laureati con il più alto rendimento (Percorsi dedicati-
Top students/graduates)</t>
  </si>
  <si>
    <t>SENZA 0NERI</t>
  </si>
  <si>
    <t>Almeno un percorso formativo (seminario/laborato
rio/webinar)</t>
  </si>
  <si>
    <t>percorsi
formativi attivati al 31/12/2020</t>
  </si>
  <si>
    <t>organizzazione di almeno un percorso formativo (seminario/ laboratorio/webinar) per favorire l'inserimento nel mondo del lavoro degli studenti/laureati con il più alto rendimento (Percorsi dedicati-Top students/graduates)</t>
  </si>
  <si>
    <t>Predisposizione di un sistema di comunicazione delle attività di terza missione</t>
  </si>
  <si>
    <t>Predisposizione pagine web del sito di Ateneo dedicata alla terza missione e comunicazione interna ed esterna delle attività di terza missione svolte</t>
  </si>
  <si>
    <t>Processi mappati / non mappati</t>
  </si>
  <si>
    <t>processo dell'ufficio mappato</t>
  </si>
  <si>
    <t>individuazione e Mappatura di 1 processo dell'Ufficio speciale per la trasparenza e l'anticorruzione</t>
  </si>
  <si>
    <t>Prevenire la corruzione attraverso la promozione della trasparenza e della integrità</t>
  </si>
  <si>
    <t>Revisione della trasparenza nella sezione del sito "Amministrazione Trasparente"</t>
  </si>
  <si>
    <t>Azioni di miglioramento delle criticità nella
sezione del sito "Amministrazione Trasparente"</t>
  </si>
  <si>
    <t>Azioni di miglioramento attuate/su azioni di miglioramento previste</t>
  </si>
  <si>
    <t>50% azioni di miglioramento previste</t>
  </si>
  <si>
    <t>Revisione sistema di monitoraggio della trasparenza</t>
  </si>
  <si>
    <t>Revisione effettuata/non effettuata</t>
  </si>
  <si>
    <t>Sistema vigente</t>
  </si>
  <si>
    <t>Revisione sistema di monitoraggio della
trasparenza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</si>
</sst>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 _€_-;\-* #,##0.00\ _€_-;_-* &quot;-&quot;??\ _€_-;_-@_-"/>
    <numFmt numFmtId="164" formatCode="_-* #,##0.00_-;\-* #,##0.00_-;_-* &quot;-&quot;??_-;_-@_-"/>
    <numFmt numFmtId="165" formatCode="dd/mm/yy;@"/>
    <numFmt numFmtId="166" formatCode="[$-410]d\-mmm;@"/>
    <numFmt numFmtId="167" formatCode="[$€-2]\ #,##0.00;\-[$€-2]\ #,##0.00"/>
    <numFmt numFmtId="168" formatCode="_-* #,##0.00_-;\-* #,##0.00_-;_-* &quot;-&quot;??_-;_-@"/>
    <numFmt numFmtId="169" formatCode="d/m/yyyy"/>
  </numFmts>
  <fonts count="28">
    <font>
      <sz val="11"/>
      <color theme="1"/>
      <name val="Calibri"/>
      <family val="2"/>
      <scheme val="minor"/>
    </font>
    <font>
      <sz val="11"/>
      <color theme="1"/>
      <name val="Calibri"/>
      <family val="2"/>
      <scheme val="minor"/>
    </font>
    <font>
      <b/>
      <sz val="11"/>
      <color theme="1"/>
      <name val="Calibri"/>
      <family val="2"/>
      <scheme val="minor"/>
    </font>
    <font>
      <b/>
      <sz val="22"/>
      <color theme="0"/>
      <name val="Calibri"/>
      <family val="2"/>
      <scheme val="minor"/>
    </font>
    <font>
      <b/>
      <sz val="12"/>
      <color theme="1"/>
      <name val="Calibri"/>
      <family val="2"/>
      <scheme val="minor"/>
    </font>
    <font>
      <b/>
      <sz val="9"/>
      <color theme="1"/>
      <name val="Calibri"/>
      <family val="2"/>
      <scheme val="minor"/>
    </font>
    <font>
      <sz val="9"/>
      <color theme="1"/>
      <name val="Calibri"/>
      <family val="2"/>
      <scheme val="minor"/>
    </font>
    <font>
      <b/>
      <sz val="14"/>
      <color theme="1"/>
      <name val="Calibri (Corpo)"/>
    </font>
    <font>
      <sz val="11"/>
      <color theme="1"/>
      <name val="Calibri (Corpo)"/>
    </font>
    <font>
      <i/>
      <sz val="10"/>
      <color theme="1"/>
      <name val="Calibri"/>
      <family val="2"/>
      <scheme val="minor"/>
    </font>
    <font>
      <b/>
      <sz val="16"/>
      <color theme="0"/>
      <name val="Calibri"/>
      <family val="2"/>
      <scheme val="minor"/>
    </font>
    <font>
      <u/>
      <sz val="9"/>
      <color rgb="FFFF0000"/>
      <name val="Calibri"/>
      <family val="2"/>
      <scheme val="minor"/>
    </font>
    <font>
      <sz val="9"/>
      <color rgb="FFFF0000"/>
      <name val="Calibri"/>
      <family val="2"/>
      <scheme val="minor"/>
    </font>
    <font>
      <sz val="10"/>
      <color theme="1"/>
      <name val="Calibri"/>
      <family val="2"/>
      <scheme val="minor"/>
    </font>
    <font>
      <b/>
      <sz val="16"/>
      <color theme="1"/>
      <name val="Calibri"/>
      <family val="2"/>
      <scheme val="minor"/>
    </font>
    <font>
      <sz val="11"/>
      <color theme="1"/>
      <name val="Book Antiqua"/>
      <family val="1"/>
    </font>
    <font>
      <sz val="12"/>
      <color theme="1"/>
      <name val="Book Antiqua"/>
      <family val="1"/>
    </font>
    <font>
      <sz val="9"/>
      <color theme="1"/>
      <name val="Calibri"/>
      <family val="2"/>
    </font>
    <font>
      <sz val="8.1"/>
      <color theme="1"/>
      <name val="Calibri"/>
      <family val="2"/>
    </font>
    <font>
      <sz val="9"/>
      <color rgb="FF000000"/>
      <name val="Calibri"/>
      <family val="2"/>
      <scheme val="minor"/>
    </font>
    <font>
      <sz val="9"/>
      <name val="Calibri"/>
      <family val="2"/>
      <scheme val="minor"/>
    </font>
    <font>
      <sz val="9"/>
      <color indexed="8"/>
      <name val="Calibri"/>
      <family val="2"/>
    </font>
    <font>
      <sz val="11"/>
      <color indexed="8"/>
      <name val="Calibri"/>
      <family val="2"/>
    </font>
    <font>
      <b/>
      <sz val="16"/>
      <color indexed="8"/>
      <name val="Calibri"/>
      <family val="2"/>
    </font>
    <font>
      <b/>
      <sz val="16"/>
      <color theme="1"/>
      <name val="Calibri"/>
      <family val="2"/>
    </font>
    <font>
      <b/>
      <sz val="9"/>
      <color theme="1"/>
      <name val="Calibri"/>
      <family val="2"/>
    </font>
    <font>
      <sz val="12"/>
      <color theme="1"/>
      <name val="Calibri"/>
      <family val="2"/>
      <scheme val="minor"/>
    </font>
    <font>
      <sz val="14"/>
      <color theme="1"/>
      <name val="Calibri"/>
      <family val="2"/>
      <scheme val="minor"/>
    </font>
  </fonts>
  <fills count="14">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92D050"/>
        <bgColor indexed="64"/>
      </patternFill>
    </fill>
    <fill>
      <patternFill patternType="solid">
        <fgColor indexed="9"/>
        <bgColor indexed="64"/>
      </patternFill>
    </fill>
    <fill>
      <patternFill patternType="solid">
        <fgColor indexed="50"/>
        <bgColor indexed="64"/>
      </patternFill>
    </fill>
    <fill>
      <patternFill patternType="solid">
        <fgColor theme="2"/>
        <bgColor indexed="64"/>
      </patternFill>
    </fill>
    <fill>
      <patternFill patternType="solid">
        <fgColor theme="0"/>
        <bgColor theme="0"/>
      </patternFill>
    </fill>
    <fill>
      <patternFill patternType="solid">
        <fgColor rgb="FF92D050"/>
        <bgColor rgb="FF92D050"/>
      </patternFill>
    </fill>
    <fill>
      <patternFill patternType="solid">
        <fgColor theme="2" tint="-0.249977111117893"/>
        <bgColor indexed="64"/>
      </patternFill>
    </fill>
    <fill>
      <patternFill patternType="solid">
        <fgColor theme="0" tint="-0.14999847407452621"/>
        <bgColor indexed="64"/>
      </patternFill>
    </fill>
  </fills>
  <borders count="2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style="medium">
        <color auto="1"/>
      </right>
      <top style="medium">
        <color auto="1"/>
      </top>
      <bottom/>
      <diagonal/>
    </border>
    <border>
      <left style="thin">
        <color auto="1"/>
      </left>
      <right style="thin">
        <color auto="1"/>
      </right>
      <top style="thin">
        <color auto="1"/>
      </top>
      <bottom/>
      <diagonal/>
    </border>
    <border>
      <left style="medium">
        <color auto="1"/>
      </left>
      <right style="medium">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s>
  <cellStyleXfs count="9">
    <xf numFmtId="0" fontId="0"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535">
    <xf numFmtId="0" fontId="0" fillId="0" borderId="0" xfId="0"/>
    <xf numFmtId="0" fontId="4" fillId="3" borderId="4" xfId="0" applyFont="1" applyFill="1" applyBorder="1" applyAlignment="1">
      <alignment horizontal="left" vertical="center"/>
    </xf>
    <xf numFmtId="1" fontId="2" fillId="3" borderId="4" xfId="2" applyNumberFormat="1" applyFont="1" applyFill="1" applyBorder="1" applyAlignment="1">
      <alignment horizontal="center" vertical="center" wrapText="1"/>
    </xf>
    <xf numFmtId="1" fontId="2" fillId="3" borderId="1" xfId="2" applyNumberFormat="1" applyFont="1" applyFill="1" applyBorder="1" applyAlignment="1">
      <alignment horizontal="center" vertical="center" wrapText="1"/>
    </xf>
    <xf numFmtId="0" fontId="6"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164" fontId="6" fillId="3" borderId="4" xfId="1" applyFont="1" applyFill="1" applyBorder="1" applyAlignment="1">
      <alignment horizontal="center" vertical="center" wrapText="1"/>
    </xf>
    <xf numFmtId="0" fontId="13" fillId="0" borderId="0" xfId="0" applyFont="1" applyAlignment="1">
      <alignment horizontal="center" vertical="center" wrapText="1"/>
    </xf>
    <xf numFmtId="14" fontId="6" fillId="3" borderId="4"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14" fillId="6" borderId="14" xfId="0" applyFont="1" applyFill="1" applyBorder="1" applyAlignment="1">
      <alignment horizontal="center" vertical="center"/>
    </xf>
    <xf numFmtId="0" fontId="6" fillId="0" borderId="0" xfId="0" applyFont="1" applyAlignment="1">
      <alignment horizontal="center" vertical="center" wrapText="1"/>
    </xf>
    <xf numFmtId="0" fontId="16" fillId="0" borderId="0" xfId="0" applyFont="1" applyAlignment="1">
      <alignment wrapText="1"/>
    </xf>
    <xf numFmtId="0" fontId="0" fillId="0" borderId="0" xfId="0"/>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17" fillId="3" borderId="4" xfId="0"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0" fontId="4" fillId="3" borderId="4" xfId="0" applyFont="1" applyFill="1" applyBorder="1" applyAlignment="1">
      <alignment horizontal="left" vertical="center"/>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1" fontId="2" fillId="3" borderId="4" xfId="2" applyNumberFormat="1" applyFont="1" applyFill="1" applyBorder="1" applyAlignment="1">
      <alignment horizontal="center" vertical="center" wrapText="1"/>
    </xf>
    <xf numFmtId="1" fontId="2" fillId="3" borderId="1" xfId="2" applyNumberFormat="1" applyFont="1" applyFill="1" applyBorder="1" applyAlignment="1">
      <alignment horizontal="center" vertical="center" wrapText="1"/>
    </xf>
    <xf numFmtId="0" fontId="0" fillId="0" borderId="0" xfId="0"/>
    <xf numFmtId="0" fontId="14" fillId="6" borderId="14"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1" fontId="2" fillId="3" borderId="4" xfId="2" applyNumberFormat="1" applyFont="1" applyFill="1" applyBorder="1" applyAlignment="1">
      <alignment horizontal="center" vertical="center" wrapText="1"/>
    </xf>
    <xf numFmtId="1" fontId="2" fillId="3" borderId="1" xfId="2" applyNumberFormat="1"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1" fontId="6" fillId="3" borderId="4" xfId="0" applyNumberFormat="1" applyFont="1" applyFill="1" applyBorder="1" applyAlignment="1">
      <alignment horizontal="center" vertical="center" wrapText="1"/>
    </xf>
    <xf numFmtId="9" fontId="20" fillId="3" borderId="4" xfId="0" applyNumberFormat="1" applyFont="1" applyFill="1" applyBorder="1" applyAlignment="1">
      <alignment horizontal="center" vertical="center" wrapText="1"/>
    </xf>
    <xf numFmtId="165" fontId="6" fillId="0" borderId="4" xfId="0" applyNumberFormat="1" applyFont="1" applyFill="1" applyBorder="1" applyAlignment="1">
      <alignment horizontal="center" vertical="center" wrapText="1"/>
    </xf>
    <xf numFmtId="2" fontId="6" fillId="0" borderId="11"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13" fontId="6" fillId="3" borderId="4" xfId="0" applyNumberFormat="1" applyFont="1" applyFill="1" applyBorder="1" applyAlignment="1">
      <alignment horizontal="center" vertical="center" wrapText="1"/>
    </xf>
    <xf numFmtId="0" fontId="0" fillId="0" borderId="0" xfId="0"/>
    <xf numFmtId="164" fontId="6" fillId="3" borderId="21" xfId="1" applyFont="1" applyFill="1" applyBorder="1" applyAlignment="1">
      <alignment horizontal="center" vertical="center"/>
    </xf>
    <xf numFmtId="0" fontId="0" fillId="0" borderId="0" xfId="0"/>
    <xf numFmtId="0" fontId="0" fillId="0" borderId="0" xfId="0"/>
    <xf numFmtId="0" fontId="0" fillId="0" borderId="0" xfId="0"/>
    <xf numFmtId="0" fontId="14" fillId="6"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4" xfId="4" applyFont="1" applyFill="1" applyBorder="1" applyAlignment="1">
      <alignment horizontal="center" vertical="center" wrapText="1"/>
    </xf>
    <xf numFmtId="0" fontId="0" fillId="0" borderId="6" xfId="0" applyBorder="1" applyAlignment="1">
      <alignment horizontal="center" vertical="center"/>
    </xf>
    <xf numFmtId="16" fontId="6" fillId="3" borderId="9" xfId="4"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0" fontId="5" fillId="3" borderId="4" xfId="4"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9" fontId="6" fillId="3" borderId="4" xfId="2" applyFont="1" applyFill="1" applyBorder="1" applyAlignment="1">
      <alignment horizontal="center" vertical="center" wrapText="1"/>
    </xf>
    <xf numFmtId="0" fontId="0" fillId="0" borderId="9" xfId="0" applyBorder="1" applyAlignment="1">
      <alignment horizontal="center" vertical="center"/>
    </xf>
    <xf numFmtId="0" fontId="6" fillId="3" borderId="9" xfId="4" applyFont="1" applyFill="1" applyBorder="1" applyAlignment="1">
      <alignment horizontal="center" vertical="center" wrapText="1"/>
    </xf>
    <xf numFmtId="9" fontId="6" fillId="3" borderId="4" xfId="4" applyNumberFormat="1" applyFont="1" applyFill="1" applyBorder="1" applyAlignment="1">
      <alignment horizontal="center" vertical="center" wrapText="1"/>
    </xf>
    <xf numFmtId="0" fontId="0" fillId="0" borderId="0" xfId="0"/>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0" xfId="0"/>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0" borderId="0" xfId="0"/>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4" xfId="0" applyFont="1" applyFill="1" applyBorder="1" applyAlignment="1">
      <alignment horizontal="center" vertical="center" wrapText="1"/>
    </xf>
    <xf numFmtId="167" fontId="6" fillId="3" borderId="4" xfId="3" applyNumberFormat="1"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6" xfId="0" applyFont="1" applyFill="1" applyBorder="1" applyAlignment="1">
      <alignment vertical="center" wrapText="1"/>
    </xf>
    <xf numFmtId="0" fontId="6" fillId="3" borderId="9" xfId="0" applyFont="1" applyFill="1" applyBorder="1" applyAlignment="1">
      <alignment vertical="center" wrapText="1"/>
    </xf>
    <xf numFmtId="0" fontId="6" fillId="3" borderId="9" xfId="0" applyFont="1" applyFill="1" applyBorder="1" applyAlignment="1">
      <alignment horizontal="center" vertical="center" wrapText="1"/>
    </xf>
    <xf numFmtId="9" fontId="6" fillId="3" borderId="9" xfId="2" applyNumberFormat="1" applyFont="1" applyFill="1" applyBorder="1" applyAlignment="1">
      <alignment horizontal="center" vertical="center" wrapText="1"/>
    </xf>
    <xf numFmtId="166" fontId="20" fillId="3" borderId="9" xfId="0" applyNumberFormat="1" applyFont="1" applyFill="1" applyBorder="1" applyAlignment="1">
      <alignment horizontal="center" vertical="center" wrapText="1"/>
    </xf>
    <xf numFmtId="164" fontId="5" fillId="3" borderId="17" xfId="3" applyFont="1" applyFill="1" applyBorder="1" applyAlignment="1">
      <alignment horizontal="center" vertical="center"/>
    </xf>
    <xf numFmtId="0" fontId="0" fillId="0" borderId="0" xfId="0"/>
    <xf numFmtId="0" fontId="0" fillId="0" borderId="0" xfId="0"/>
    <xf numFmtId="0" fontId="6" fillId="3" borderId="1"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vertical="center" wrapText="1"/>
    </xf>
    <xf numFmtId="0" fontId="6" fillId="3" borderId="18" xfId="0" applyFont="1" applyFill="1" applyBorder="1" applyAlignment="1">
      <alignment vertical="center" wrapText="1"/>
    </xf>
    <xf numFmtId="9" fontId="6" fillId="3" borderId="18" xfId="2" applyNumberFormat="1" applyFont="1" applyFill="1" applyBorder="1" applyAlignment="1">
      <alignment horizontal="center" vertical="center" wrapText="1"/>
    </xf>
    <xf numFmtId="166" fontId="20" fillId="3" borderId="18" xfId="0" applyNumberFormat="1" applyFont="1" applyFill="1" applyBorder="1" applyAlignment="1">
      <alignment horizontal="center" vertical="center" wrapText="1"/>
    </xf>
    <xf numFmtId="164" fontId="5" fillId="3" borderId="20" xfId="3" applyFont="1" applyFill="1" applyBorder="1" applyAlignment="1">
      <alignment horizontal="center" vertical="center"/>
    </xf>
    <xf numFmtId="0" fontId="0" fillId="0" borderId="0" xfId="0"/>
    <xf numFmtId="0" fontId="6" fillId="3" borderId="1"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vertical="center" wrapText="1"/>
    </xf>
    <xf numFmtId="0" fontId="6" fillId="3" borderId="18" xfId="0" applyFont="1" applyFill="1" applyBorder="1" applyAlignment="1">
      <alignment vertical="center" wrapText="1"/>
    </xf>
    <xf numFmtId="164" fontId="5" fillId="3" borderId="20" xfId="3" applyFont="1" applyFill="1" applyBorder="1" applyAlignment="1">
      <alignment horizontal="center" vertical="center"/>
    </xf>
    <xf numFmtId="9" fontId="6" fillId="3" borderId="18" xfId="0" applyNumberFormat="1" applyFont="1" applyFill="1" applyBorder="1" applyAlignment="1">
      <alignment horizontal="center" vertical="center" wrapText="1"/>
    </xf>
    <xf numFmtId="16" fontId="6" fillId="3" borderId="18" xfId="0" applyNumberFormat="1" applyFont="1" applyFill="1" applyBorder="1" applyAlignment="1">
      <alignment horizontal="center" vertical="center" wrapText="1"/>
    </xf>
    <xf numFmtId="0" fontId="0" fillId="0" borderId="0" xfId="0"/>
    <xf numFmtId="0" fontId="0" fillId="0" borderId="0" xfId="0"/>
    <xf numFmtId="0" fontId="6" fillId="3" borderId="1"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44" fontId="6" fillId="3" borderId="4" xfId="5" applyFont="1" applyFill="1" applyBorder="1" applyAlignment="1">
      <alignment horizontal="center" vertical="center" wrapText="1"/>
    </xf>
    <xf numFmtId="9" fontId="6" fillId="3" borderId="4" xfId="2" applyNumberFormat="1" applyFont="1" applyFill="1" applyBorder="1" applyAlignment="1">
      <alignment horizontal="center" vertical="center" wrapText="1"/>
    </xf>
    <xf numFmtId="166" fontId="20" fillId="3" borderId="4"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3"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0" borderId="4" xfId="0" applyFont="1" applyBorder="1" applyAlignment="1">
      <alignment horizontal="center" vertical="center"/>
    </xf>
    <xf numFmtId="0" fontId="0" fillId="0" borderId="0" xfId="0"/>
    <xf numFmtId="0" fontId="0" fillId="0" borderId="0" xfId="0"/>
    <xf numFmtId="0" fontId="0" fillId="0" borderId="0" xfId="0"/>
    <xf numFmtId="0" fontId="21" fillId="7" borderId="4" xfId="0" applyFont="1" applyFill="1" applyBorder="1" applyAlignment="1">
      <alignment horizontal="center" vertical="center" wrapText="1"/>
    </xf>
    <xf numFmtId="9" fontId="21" fillId="7" borderId="4" xfId="0" applyNumberFormat="1" applyFont="1" applyFill="1" applyBorder="1" applyAlignment="1">
      <alignment horizontal="center" vertical="center" wrapText="1"/>
    </xf>
    <xf numFmtId="9" fontId="21" fillId="7" borderId="4" xfId="6" applyFont="1" applyFill="1" applyBorder="1" applyAlignment="1">
      <alignment horizontal="center" vertical="center" wrapText="1"/>
    </xf>
    <xf numFmtId="0" fontId="21" fillId="0" borderId="4"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23" fillId="8" borderId="4" xfId="0" applyFont="1" applyFill="1" applyBorder="1" applyAlignment="1">
      <alignment horizontal="center" vertical="center"/>
    </xf>
    <xf numFmtId="0" fontId="6" fillId="3" borderId="1"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6" xfId="0" applyFont="1" applyFill="1" applyBorder="1" applyAlignment="1">
      <alignment vertical="center" wrapText="1"/>
    </xf>
    <xf numFmtId="0" fontId="6" fillId="3" borderId="9" xfId="0" applyFont="1" applyFill="1" applyBorder="1" applyAlignment="1">
      <alignment vertical="center" wrapText="1"/>
    </xf>
    <xf numFmtId="0" fontId="6" fillId="3" borderId="9" xfId="0" applyFont="1" applyFill="1" applyBorder="1" applyAlignment="1">
      <alignment horizontal="center" vertical="center" wrapText="1"/>
    </xf>
    <xf numFmtId="9" fontId="6" fillId="3" borderId="9" xfId="0" applyNumberFormat="1" applyFont="1" applyFill="1" applyBorder="1" applyAlignment="1">
      <alignment horizontal="center" vertical="center" wrapText="1"/>
    </xf>
    <xf numFmtId="9" fontId="6" fillId="3" borderId="9" xfId="2" applyNumberFormat="1" applyFont="1" applyFill="1" applyBorder="1" applyAlignment="1">
      <alignment horizontal="center" vertical="center" wrapText="1"/>
    </xf>
    <xf numFmtId="166" fontId="20" fillId="3" borderId="9" xfId="0" applyNumberFormat="1" applyFont="1" applyFill="1" applyBorder="1" applyAlignment="1">
      <alignment horizontal="center" vertical="center" wrapText="1"/>
    </xf>
    <xf numFmtId="164" fontId="5" fillId="3" borderId="17" xfId="3" applyFont="1" applyFill="1" applyBorder="1" applyAlignment="1">
      <alignment horizontal="center" vertical="center"/>
    </xf>
    <xf numFmtId="0" fontId="0" fillId="0" borderId="0" xfId="0"/>
    <xf numFmtId="0" fontId="6" fillId="3" borderId="1" xfId="0"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0" borderId="4" xfId="0" applyFont="1" applyFill="1" applyBorder="1" applyAlignment="1">
      <alignment horizontal="center" vertical="center" wrapText="1"/>
    </xf>
    <xf numFmtId="16" fontId="6" fillId="0" borderId="4" xfId="0" applyNumberFormat="1"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16" fontId="6" fillId="3" borderId="9" xfId="0" applyNumberFormat="1" applyFont="1" applyFill="1" applyBorder="1" applyAlignment="1">
      <alignment horizontal="center" vertical="center" wrapText="1"/>
    </xf>
    <xf numFmtId="0" fontId="6" fillId="3" borderId="4" xfId="0" applyFont="1" applyFill="1" applyBorder="1" applyAlignment="1">
      <alignment horizontal="center" vertical="center"/>
    </xf>
    <xf numFmtId="1" fontId="6" fillId="3" borderId="4" xfId="0" applyNumberFormat="1" applyFont="1" applyFill="1" applyBorder="1" applyAlignment="1">
      <alignment horizontal="center" vertical="center" wrapText="1"/>
    </xf>
    <xf numFmtId="16" fontId="6" fillId="3" borderId="4"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14" fillId="6" borderId="4" xfId="0" applyFont="1" applyFill="1" applyBorder="1" applyAlignment="1">
      <alignment horizontal="center" vertical="center"/>
    </xf>
    <xf numFmtId="0" fontId="0" fillId="0" borderId="4" xfId="0" applyFont="1" applyBorder="1" applyAlignment="1">
      <alignment horizontal="center" vertical="center"/>
    </xf>
    <xf numFmtId="164" fontId="6" fillId="3" borderId="4" xfId="3" applyFont="1" applyFill="1" applyBorder="1" applyAlignment="1">
      <alignment horizontal="center" vertical="center"/>
    </xf>
    <xf numFmtId="14" fontId="0" fillId="0" borderId="4" xfId="0" applyNumberFormat="1" applyFont="1" applyFill="1" applyBorder="1" applyAlignment="1">
      <alignment horizontal="center" vertical="center" wrapText="1"/>
    </xf>
    <xf numFmtId="164" fontId="6" fillId="3" borderId="9" xfId="1" applyFont="1" applyFill="1" applyBorder="1" applyAlignment="1">
      <alignment horizontal="center" vertical="center" wrapText="1"/>
    </xf>
    <xf numFmtId="14" fontId="6" fillId="3" borderId="9" xfId="0" applyNumberFormat="1" applyFont="1" applyFill="1" applyBorder="1" applyAlignment="1">
      <alignment horizontal="center" vertical="center" wrapText="1"/>
    </xf>
    <xf numFmtId="0" fontId="5" fillId="3" borderId="9" xfId="0" applyFont="1" applyFill="1" applyBorder="1" applyAlignment="1">
      <alignment horizontal="center" vertical="center" wrapText="1"/>
    </xf>
    <xf numFmtId="9" fontId="6" fillId="3" borderId="9" xfId="2" applyFont="1" applyFill="1" applyBorder="1" applyAlignment="1">
      <alignment horizontal="center" vertical="center" wrapText="1"/>
    </xf>
    <xf numFmtId="0" fontId="6" fillId="3" borderId="6" xfId="0" applyFont="1" applyFill="1" applyBorder="1" applyAlignment="1">
      <alignment horizontal="center" vertical="center" wrapText="1"/>
    </xf>
    <xf numFmtId="0" fontId="14" fillId="6" borderId="8" xfId="0" applyFont="1" applyFill="1" applyBorder="1" applyAlignment="1">
      <alignment horizontal="center" vertical="center"/>
    </xf>
    <xf numFmtId="0" fontId="6" fillId="9" borderId="4" xfId="0" applyFont="1" applyFill="1" applyBorder="1" applyAlignment="1">
      <alignment horizontal="center" vertical="center" wrapText="1"/>
    </xf>
    <xf numFmtId="0" fontId="17" fillId="10" borderId="23" xfId="0" applyFont="1" applyFill="1" applyBorder="1" applyAlignment="1">
      <alignment horizontal="center" vertical="center" wrapText="1"/>
    </xf>
    <xf numFmtId="168" fontId="17" fillId="10" borderId="23" xfId="0" applyNumberFormat="1" applyFont="1" applyFill="1" applyBorder="1" applyAlignment="1">
      <alignment horizontal="center" vertical="center" wrapText="1"/>
    </xf>
    <xf numFmtId="169" fontId="17" fillId="10" borderId="23" xfId="0" applyNumberFormat="1" applyFont="1" applyFill="1" applyBorder="1" applyAlignment="1">
      <alignment horizontal="center" vertical="center" wrapText="1"/>
    </xf>
    <xf numFmtId="0" fontId="25" fillId="10" borderId="23" xfId="0" applyFont="1" applyFill="1" applyBorder="1" applyAlignment="1">
      <alignment horizontal="center" vertical="center" wrapText="1"/>
    </xf>
    <xf numFmtId="9" fontId="17" fillId="10" borderId="23"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4" fillId="11" borderId="24" xfId="0" applyFont="1" applyFill="1" applyBorder="1" applyAlignment="1">
      <alignment horizontal="center" vertical="center"/>
    </xf>
    <xf numFmtId="0" fontId="17" fillId="10" borderId="23" xfId="0" applyFont="1" applyFill="1" applyBorder="1" applyAlignment="1">
      <alignment horizontal="center" vertical="center" wrapText="1"/>
    </xf>
    <xf numFmtId="168" fontId="17" fillId="10" borderId="23" xfId="0" applyNumberFormat="1" applyFont="1" applyFill="1" applyBorder="1" applyAlignment="1">
      <alignment horizontal="center" vertical="center" wrapText="1"/>
    </xf>
    <xf numFmtId="169" fontId="17" fillId="10" borderId="23" xfId="0" applyNumberFormat="1" applyFont="1" applyFill="1" applyBorder="1" applyAlignment="1">
      <alignment horizontal="center" vertical="center" wrapText="1"/>
    </xf>
    <xf numFmtId="0" fontId="25" fillId="10" borderId="23" xfId="0" applyFont="1" applyFill="1" applyBorder="1" applyAlignment="1">
      <alignment horizontal="center" vertical="center" wrapText="1"/>
    </xf>
    <xf numFmtId="9" fontId="17" fillId="10" borderId="23"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4" fillId="11" borderId="24" xfId="0" applyFont="1" applyFill="1" applyBorder="1" applyAlignment="1">
      <alignment horizontal="center" vertical="center"/>
    </xf>
    <xf numFmtId="0" fontId="17" fillId="10" borderId="23" xfId="0" applyFont="1" applyFill="1" applyBorder="1" applyAlignment="1">
      <alignment horizontal="center" vertical="center" wrapText="1"/>
    </xf>
    <xf numFmtId="168" fontId="17" fillId="10" borderId="23" xfId="0" applyNumberFormat="1" applyFont="1" applyFill="1" applyBorder="1" applyAlignment="1">
      <alignment horizontal="center" vertical="center" wrapText="1"/>
    </xf>
    <xf numFmtId="169" fontId="17" fillId="10" borderId="23" xfId="0" applyNumberFormat="1" applyFont="1" applyFill="1" applyBorder="1" applyAlignment="1">
      <alignment horizontal="center" vertical="center" wrapText="1"/>
    </xf>
    <xf numFmtId="0" fontId="25" fillId="10" borderId="23" xfId="0" applyFont="1" applyFill="1" applyBorder="1" applyAlignment="1">
      <alignment horizontal="center" vertical="center" wrapText="1"/>
    </xf>
    <xf numFmtId="9" fontId="17" fillId="10" borderId="23"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4" fillId="11" borderId="24" xfId="0" applyFont="1" applyFill="1" applyBorder="1" applyAlignment="1">
      <alignment horizontal="center" vertical="center"/>
    </xf>
    <xf numFmtId="0" fontId="17" fillId="10" borderId="23" xfId="0" applyFont="1" applyFill="1" applyBorder="1" applyAlignment="1">
      <alignment horizontal="center" vertical="center" wrapText="1"/>
    </xf>
    <xf numFmtId="168" fontId="17" fillId="10" borderId="23" xfId="0" applyNumberFormat="1" applyFont="1" applyFill="1" applyBorder="1" applyAlignment="1">
      <alignment horizontal="center" vertical="center" wrapText="1"/>
    </xf>
    <xf numFmtId="169" fontId="17" fillId="10" borderId="23" xfId="0" applyNumberFormat="1" applyFont="1" applyFill="1" applyBorder="1" applyAlignment="1">
      <alignment horizontal="center" vertical="center" wrapText="1"/>
    </xf>
    <xf numFmtId="0" fontId="25" fillId="10" borderId="23" xfId="0" applyFont="1" applyFill="1" applyBorder="1" applyAlignment="1">
      <alignment horizontal="center" vertical="center" wrapText="1"/>
    </xf>
    <xf numFmtId="9" fontId="17" fillId="10" borderId="23"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4" fillId="11" borderId="24" xfId="0" applyFont="1" applyFill="1" applyBorder="1" applyAlignment="1">
      <alignment horizontal="center" vertical="center"/>
    </xf>
    <xf numFmtId="0" fontId="17" fillId="10" borderId="23" xfId="0" applyFont="1" applyFill="1" applyBorder="1" applyAlignment="1">
      <alignment horizontal="center" vertical="center" wrapText="1"/>
    </xf>
    <xf numFmtId="168" fontId="17" fillId="10" borderId="23" xfId="0" applyNumberFormat="1" applyFont="1" applyFill="1" applyBorder="1" applyAlignment="1">
      <alignment horizontal="center" vertical="center" wrapText="1"/>
    </xf>
    <xf numFmtId="169" fontId="17" fillId="10" borderId="23" xfId="0" applyNumberFormat="1" applyFont="1" applyFill="1" applyBorder="1" applyAlignment="1">
      <alignment horizontal="center" vertical="center" wrapText="1"/>
    </xf>
    <xf numFmtId="0" fontId="25" fillId="10" borderId="23" xfId="0" applyFont="1" applyFill="1" applyBorder="1" applyAlignment="1">
      <alignment horizontal="center" vertical="center" wrapText="1"/>
    </xf>
    <xf numFmtId="9" fontId="17" fillId="10" borderId="23"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4" fillId="11" borderId="24" xfId="0" applyFont="1" applyFill="1" applyBorder="1" applyAlignment="1">
      <alignment horizontal="center" vertical="center"/>
    </xf>
    <xf numFmtId="0" fontId="17" fillId="10" borderId="23" xfId="0" applyFont="1" applyFill="1" applyBorder="1" applyAlignment="1">
      <alignment horizontal="center" vertical="center" wrapText="1"/>
    </xf>
    <xf numFmtId="168" fontId="17" fillId="10" borderId="23" xfId="0" applyNumberFormat="1" applyFont="1" applyFill="1" applyBorder="1" applyAlignment="1">
      <alignment horizontal="center" vertical="center" wrapText="1"/>
    </xf>
    <xf numFmtId="169" fontId="17" fillId="10" borderId="23" xfId="0" applyNumberFormat="1" applyFont="1" applyFill="1" applyBorder="1" applyAlignment="1">
      <alignment horizontal="center" vertical="center" wrapText="1"/>
    </xf>
    <xf numFmtId="0" fontId="25" fillId="10" borderId="23" xfId="0" applyFont="1" applyFill="1" applyBorder="1" applyAlignment="1">
      <alignment horizontal="center" vertical="center" wrapText="1"/>
    </xf>
    <xf numFmtId="9" fontId="17" fillId="10" borderId="23" xfId="0" applyNumberFormat="1" applyFont="1" applyFill="1" applyBorder="1" applyAlignment="1">
      <alignment horizontal="center" vertical="center" wrapText="1"/>
    </xf>
    <xf numFmtId="0" fontId="17" fillId="10" borderId="22" xfId="0" applyFont="1" applyFill="1" applyBorder="1" applyAlignment="1">
      <alignment horizontal="center" vertical="center" wrapText="1"/>
    </xf>
    <xf numFmtId="0" fontId="24" fillId="11" borderId="24" xfId="0" applyFont="1" applyFill="1" applyBorder="1" applyAlignment="1">
      <alignment horizontal="center" vertical="center"/>
    </xf>
    <xf numFmtId="0" fontId="0" fillId="0" borderId="0" xfId="0"/>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4" fillId="6" borderId="27" xfId="0" applyFont="1" applyFill="1" applyBorder="1" applyAlignment="1">
      <alignment horizontal="center" vertical="center"/>
    </xf>
    <xf numFmtId="0" fontId="2" fillId="0" borderId="4" xfId="0" applyFont="1" applyBorder="1" applyAlignment="1">
      <alignment horizontal="center"/>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164" fontId="6" fillId="3" borderId="4" xfId="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20" fillId="3" borderId="4" xfId="0" applyFont="1" applyFill="1" applyBorder="1" applyAlignment="1">
      <alignment horizontal="center" vertical="center" wrapText="1"/>
    </xf>
    <xf numFmtId="9" fontId="20" fillId="3" borderId="4" xfId="0" applyNumberFormat="1" applyFont="1" applyFill="1" applyBorder="1" applyAlignment="1">
      <alignment horizontal="center" vertical="center" wrapText="1"/>
    </xf>
    <xf numFmtId="16" fontId="6" fillId="3" borderId="4" xfId="0" applyNumberFormat="1" applyFont="1" applyFill="1" applyBorder="1" applyAlignment="1">
      <alignment horizontal="center" vertical="center" wrapText="1"/>
    </xf>
    <xf numFmtId="0" fontId="20" fillId="3" borderId="9" xfId="0" applyFont="1" applyFill="1" applyBorder="1" applyAlignment="1">
      <alignment horizontal="center" vertical="center"/>
    </xf>
    <xf numFmtId="0" fontId="6" fillId="3" borderId="9" xfId="0" applyFont="1" applyFill="1" applyBorder="1" applyAlignment="1">
      <alignment horizontal="center" vertical="center" wrapText="1"/>
    </xf>
    <xf numFmtId="1" fontId="6" fillId="3" borderId="4" xfId="0" applyNumberFormat="1" applyFont="1" applyFill="1" applyBorder="1" applyAlignment="1">
      <alignment horizontal="center" vertical="center" wrapText="1"/>
    </xf>
    <xf numFmtId="0" fontId="19" fillId="0" borderId="5" xfId="0" applyFont="1" applyBorder="1" applyAlignment="1">
      <alignment horizontal="center" vertical="center" wrapText="1"/>
    </xf>
    <xf numFmtId="0" fontId="0" fillId="0" borderId="0" xfId="0"/>
    <xf numFmtId="0" fontId="0" fillId="0" borderId="4" xfId="0" applyBorder="1"/>
    <xf numFmtId="0" fontId="19" fillId="0" borderId="5" xfId="0" applyFont="1" applyBorder="1" applyAlignment="1">
      <alignment horizontal="center" vertical="center" wrapText="1"/>
    </xf>
    <xf numFmtId="1" fontId="2" fillId="3" borderId="9" xfId="2" applyNumberFormat="1" applyFont="1" applyFill="1" applyBorder="1" applyAlignment="1">
      <alignment horizontal="center" vertical="center" wrapText="1"/>
    </xf>
    <xf numFmtId="1" fontId="2" fillId="3" borderId="6" xfId="2" applyNumberFormat="1" applyFont="1" applyFill="1" applyBorder="1" applyAlignment="1">
      <alignment horizontal="center" vertical="center" wrapText="1"/>
    </xf>
    <xf numFmtId="0" fontId="0" fillId="0" borderId="4" xfId="0" applyBorder="1" applyAlignment="1">
      <alignment wrapText="1"/>
    </xf>
    <xf numFmtId="14" fontId="0" fillId="0" borderId="4" xfId="0" applyNumberFormat="1" applyBorder="1"/>
    <xf numFmtId="0" fontId="15" fillId="0" borderId="4" xfId="0" applyFont="1" applyBorder="1" applyAlignment="1">
      <alignment wrapText="1"/>
    </xf>
    <xf numFmtId="0" fontId="16" fillId="0" borderId="4" xfId="0" applyFont="1" applyBorder="1" applyAlignment="1">
      <alignment vertical="center"/>
    </xf>
    <xf numFmtId="0" fontId="0" fillId="0" borderId="0" xfId="0"/>
    <xf numFmtId="0" fontId="5" fillId="3" borderId="4" xfId="0" applyFont="1" applyFill="1" applyBorder="1" applyAlignment="1">
      <alignment horizontal="center" vertical="center" wrapText="1"/>
    </xf>
    <xf numFmtId="0" fontId="0" fillId="0" borderId="0" xfId="0"/>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vertical="center" wrapText="1"/>
    </xf>
    <xf numFmtId="16" fontId="6" fillId="0" borderId="9"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0" fillId="0" borderId="0" xfId="0"/>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vertical="center" wrapText="1"/>
    </xf>
    <xf numFmtId="16" fontId="6" fillId="0" borderId="9"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0" fillId="0" borderId="0" xfId="0"/>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3" borderId="4" xfId="0" applyFont="1" applyFill="1" applyBorder="1" applyAlignment="1">
      <alignment horizontal="center" vertical="center" wrapText="1"/>
    </xf>
    <xf numFmtId="14" fontId="0"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4" xfId="0" applyFont="1" applyBorder="1" applyAlignment="1">
      <alignment vertical="center" wrapText="1"/>
    </xf>
    <xf numFmtId="164" fontId="0" fillId="3" borderId="4" xfId="3" applyFont="1" applyFill="1" applyBorder="1" applyAlignment="1">
      <alignment horizontal="center" vertical="center" wrapText="1"/>
    </xf>
    <xf numFmtId="0" fontId="0" fillId="0" borderId="0" xfId="0"/>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3" borderId="4" xfId="0" applyFont="1" applyFill="1" applyBorder="1" applyAlignment="1">
      <alignment horizontal="center" vertical="center" wrapText="1"/>
    </xf>
    <xf numFmtId="164" fontId="0" fillId="3" borderId="4" xfId="1" applyFont="1" applyFill="1" applyBorder="1" applyAlignment="1">
      <alignment horizontal="center" vertical="center" wrapText="1"/>
    </xf>
    <xf numFmtId="14" fontId="0" fillId="3" borderId="4"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9" fontId="0" fillId="3" borderId="4" xfId="2" applyFont="1" applyFill="1" applyBorder="1" applyAlignment="1">
      <alignment horizontal="center" vertical="center" wrapText="1"/>
    </xf>
    <xf numFmtId="0" fontId="0" fillId="0" borderId="0" xfId="0" applyAlignment="1">
      <alignment horizontal="center" vertical="center" wrapText="1"/>
    </xf>
    <xf numFmtId="0" fontId="0" fillId="0" borderId="0" xfId="0"/>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0" fillId="0" borderId="4" xfId="0" applyFont="1" applyBorder="1" applyAlignment="1">
      <alignment horizontal="center" vertical="center" wrapText="1"/>
    </xf>
    <xf numFmtId="0" fontId="2" fillId="3" borderId="4" xfId="0" applyFont="1" applyFill="1" applyBorder="1" applyAlignment="1">
      <alignment horizontal="center" vertical="center" wrapText="1"/>
    </xf>
    <xf numFmtId="9" fontId="0" fillId="3" borderId="4" xfId="2"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vertical="center" wrapText="1"/>
    </xf>
    <xf numFmtId="16" fontId="6" fillId="0" borderId="9"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3" borderId="9" xfId="0" applyFont="1" applyFill="1" applyBorder="1" applyAlignment="1">
      <alignment horizontal="center" vertical="center" wrapText="1"/>
    </xf>
    <xf numFmtId="0" fontId="0" fillId="0" borderId="4" xfId="0" applyBorder="1"/>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9" fontId="0" fillId="3" borderId="4" xfId="2"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horizontal="center" vertical="center" wrapText="1"/>
    </xf>
    <xf numFmtId="16" fontId="6" fillId="0" borderId="4" xfId="0" applyNumberFormat="1" applyFont="1" applyBorder="1" applyAlignment="1">
      <alignment horizontal="center" vertical="center" wrapText="1"/>
    </xf>
    <xf numFmtId="0" fontId="6" fillId="3" borderId="9" xfId="0" applyFont="1" applyFill="1" applyBorder="1" applyAlignment="1">
      <alignment horizontal="center" vertical="center" wrapText="1"/>
    </xf>
    <xf numFmtId="0" fontId="0" fillId="0" borderId="0" xfId="0"/>
    <xf numFmtId="2" fontId="6" fillId="0" borderId="4" xfId="0" applyNumberFormat="1" applyFont="1" applyFill="1" applyBorder="1" applyAlignment="1">
      <alignment horizontal="center" vertical="center" wrapText="1"/>
    </xf>
    <xf numFmtId="0" fontId="20" fillId="3" borderId="4" xfId="0" applyFont="1" applyFill="1" applyBorder="1" applyAlignment="1">
      <alignment horizontal="center" vertical="center" wrapText="1"/>
    </xf>
    <xf numFmtId="1" fontId="6" fillId="3" borderId="4" xfId="0" applyNumberFormat="1" applyFont="1" applyFill="1" applyBorder="1" applyAlignment="1">
      <alignment horizontal="center" vertical="center" wrapText="1"/>
    </xf>
    <xf numFmtId="9" fontId="20" fillId="3"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166" fontId="6" fillId="0" borderId="4" xfId="0" applyNumberFormat="1" applyFont="1" applyFill="1" applyBorder="1" applyAlignment="1">
      <alignment horizontal="center" vertical="center" wrapText="1"/>
    </xf>
    <xf numFmtId="0" fontId="0" fillId="0" borderId="15" xfId="0" applyBorder="1" applyAlignment="1">
      <alignment horizontal="center" vertical="center" wrapText="1"/>
    </xf>
    <xf numFmtId="0" fontId="10" fillId="2" borderId="28"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6" fillId="3" borderId="4" xfId="0" applyFont="1" applyFill="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10" fillId="2" borderId="4" xfId="0" applyFont="1" applyFill="1" applyBorder="1" applyAlignment="1">
      <alignment horizontal="center" vertical="center" wrapText="1"/>
    </xf>
    <xf numFmtId="0" fontId="19" fillId="0" borderId="4" xfId="0" applyFont="1" applyBorder="1" applyAlignment="1">
      <alignment horizontal="center" vertical="center" wrapText="1"/>
    </xf>
    <xf numFmtId="166" fontId="19" fillId="0" borderId="4" xfId="0" applyNumberFormat="1" applyFont="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4" fillId="6" borderId="14" xfId="0" applyFont="1" applyFill="1" applyBorder="1" applyAlignment="1">
      <alignment horizontal="center" vertical="center"/>
    </xf>
    <xf numFmtId="0" fontId="25" fillId="3" borderId="4" xfId="0" applyFont="1" applyFill="1" applyBorder="1" applyAlignment="1">
      <alignment horizontal="center" vertical="center" wrapText="1"/>
    </xf>
    <xf numFmtId="14" fontId="0" fillId="0" borderId="4" xfId="0" applyNumberFormat="1" applyBorder="1" applyAlignment="1">
      <alignment horizontal="center"/>
    </xf>
    <xf numFmtId="0" fontId="4" fillId="6" borderId="8" xfId="0" applyFont="1" applyFill="1" applyBorder="1" applyAlignment="1">
      <alignment horizontal="center" vertical="center"/>
    </xf>
    <xf numFmtId="0" fontId="4" fillId="6" borderId="4" xfId="0" applyFont="1" applyFill="1" applyBorder="1" applyAlignment="1">
      <alignment horizontal="center" vertical="center"/>
    </xf>
    <xf numFmtId="0" fontId="0" fillId="0" borderId="0" xfId="0"/>
    <xf numFmtId="0" fontId="6" fillId="3" borderId="4" xfId="0" applyFont="1" applyFill="1" applyBorder="1" applyAlignment="1">
      <alignment horizontal="center" vertical="center" wrapText="1"/>
    </xf>
    <xf numFmtId="0" fontId="0" fillId="0" borderId="4" xfId="0" applyBorder="1"/>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9" fontId="6" fillId="3" borderId="4" xfId="2" applyFont="1" applyFill="1" applyBorder="1" applyAlignment="1">
      <alignment horizontal="center" vertical="center" wrapText="1"/>
    </xf>
    <xf numFmtId="0" fontId="14" fillId="6" borderId="27" xfId="0" applyFont="1" applyFill="1" applyBorder="1" applyAlignment="1">
      <alignment horizontal="center" vertical="center"/>
    </xf>
    <xf numFmtId="9" fontId="17" fillId="3" borderId="4" xfId="4" applyNumberFormat="1" applyFont="1" applyFill="1" applyBorder="1" applyAlignment="1">
      <alignment horizontal="center" vertical="center" wrapText="1"/>
    </xf>
    <xf numFmtId="0" fontId="0" fillId="0" borderId="0" xfId="0"/>
    <xf numFmtId="0" fontId="6" fillId="3" borderId="4"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3" borderId="4" xfId="0" applyFont="1" applyFill="1" applyBorder="1" applyAlignment="1">
      <alignment horizontal="center" vertical="center" wrapText="1"/>
    </xf>
    <xf numFmtId="14" fontId="6" fillId="3" borderId="4" xfId="0" applyNumberFormat="1" applyFont="1" applyFill="1" applyBorder="1" applyAlignment="1">
      <alignment horizontal="center" vertical="center" wrapText="1"/>
    </xf>
    <xf numFmtId="164" fontId="6" fillId="3" borderId="4" xfId="1" applyFont="1" applyFill="1" applyBorder="1" applyAlignment="1">
      <alignment horizontal="center" vertical="center" wrapText="1"/>
    </xf>
    <xf numFmtId="9" fontId="6" fillId="3" borderId="4" xfId="0" applyNumberFormat="1" applyFont="1" applyFill="1" applyBorder="1" applyAlignment="1">
      <alignment horizontal="center" vertical="center" wrapText="1"/>
    </xf>
    <xf numFmtId="0" fontId="14" fillId="6" borderId="14" xfId="0" applyFont="1" applyFill="1" applyBorder="1" applyAlignment="1">
      <alignment horizontal="center" vertical="center"/>
    </xf>
    <xf numFmtId="9" fontId="6" fillId="3" borderId="4" xfId="2" applyFont="1" applyFill="1" applyBorder="1" applyAlignment="1">
      <alignment horizontal="center" vertical="center" wrapText="1"/>
    </xf>
    <xf numFmtId="0" fontId="27" fillId="3" borderId="4" xfId="0" applyFont="1" applyFill="1" applyBorder="1" applyAlignment="1">
      <alignment horizontal="center" vertical="center" wrapText="1"/>
    </xf>
    <xf numFmtId="0" fontId="26" fillId="3" borderId="4" xfId="0" applyFont="1" applyFill="1" applyBorder="1" applyAlignment="1">
      <alignment horizontal="center" vertical="center" wrapText="1"/>
    </xf>
    <xf numFmtId="16" fontId="6" fillId="3" borderId="4" xfId="4"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6" fillId="4" borderId="1"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12" xfId="0"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12" borderId="6" xfId="0" applyFill="1" applyBorder="1" applyAlignment="1">
      <alignment horizontal="center"/>
    </xf>
    <xf numFmtId="0" fontId="0" fillId="12" borderId="7" xfId="0" applyFill="1" applyBorder="1" applyAlignment="1">
      <alignment horizontal="center"/>
    </xf>
    <xf numFmtId="0" fontId="0" fillId="12" borderId="5" xfId="0" applyFill="1" applyBorder="1" applyAlignment="1">
      <alignment horizontal="center"/>
    </xf>
    <xf numFmtId="0" fontId="0" fillId="12" borderId="15" xfId="0" applyFill="1" applyBorder="1" applyAlignment="1">
      <alignment horizontal="center"/>
    </xf>
    <xf numFmtId="0" fontId="0" fillId="12" borderId="25" xfId="0" applyFill="1" applyBorder="1" applyAlignment="1">
      <alignment horizontal="center"/>
    </xf>
    <xf numFmtId="0" fontId="0" fillId="12" borderId="26" xfId="0" applyFill="1" applyBorder="1" applyAlignment="1">
      <alignment horizontal="center"/>
    </xf>
    <xf numFmtId="0" fontId="0" fillId="3" borderId="11" xfId="0"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0" fillId="13" borderId="1" xfId="0" applyFont="1" applyFill="1" applyBorder="1" applyAlignment="1">
      <alignment horizontal="center" vertical="center" wrapText="1"/>
    </xf>
    <xf numFmtId="0" fontId="0" fillId="13" borderId="2" xfId="0" applyFont="1" applyFill="1" applyBorder="1" applyAlignment="1">
      <alignment horizontal="center" vertical="center" wrapText="1"/>
    </xf>
    <xf numFmtId="0" fontId="0" fillId="13" borderId="3" xfId="0" applyFont="1" applyFill="1" applyBorder="1" applyAlignment="1">
      <alignment horizontal="center" vertical="center" wrapText="1"/>
    </xf>
    <xf numFmtId="0" fontId="1" fillId="3" borderId="4" xfId="4" applyFill="1" applyBorder="1" applyAlignment="1">
      <alignment horizontal="center" vertical="center" textRotation="90" wrapText="1"/>
    </xf>
    <xf numFmtId="0" fontId="5" fillId="3" borderId="9" xfId="4" applyFont="1" applyFill="1" applyBorder="1" applyAlignment="1">
      <alignment horizontal="center" vertical="center" wrapText="1"/>
    </xf>
    <xf numFmtId="0" fontId="5" fillId="3" borderId="12" xfId="4" applyFont="1" applyFill="1" applyBorder="1" applyAlignment="1">
      <alignment horizontal="center" vertical="center" wrapText="1"/>
    </xf>
    <xf numFmtId="0" fontId="14" fillId="6" borderId="4" xfId="0" applyFont="1" applyFill="1" applyBorder="1" applyAlignment="1">
      <alignment horizontal="center" vertical="center"/>
    </xf>
    <xf numFmtId="9" fontId="6" fillId="3" borderId="9" xfId="4" applyNumberFormat="1" applyFont="1" applyFill="1" applyBorder="1" applyAlignment="1">
      <alignment horizontal="center" vertical="center" wrapText="1"/>
    </xf>
    <xf numFmtId="9" fontId="6" fillId="3" borderId="12" xfId="4" applyNumberFormat="1" applyFont="1" applyFill="1" applyBorder="1" applyAlignment="1">
      <alignment horizontal="center" vertical="center"/>
    </xf>
    <xf numFmtId="166" fontId="5" fillId="3" borderId="9" xfId="4" applyNumberFormat="1" applyFont="1" applyFill="1" applyBorder="1" applyAlignment="1">
      <alignment horizontal="center" vertical="center"/>
    </xf>
    <xf numFmtId="166" fontId="5" fillId="3" borderId="12" xfId="4" applyNumberFormat="1" applyFont="1" applyFill="1" applyBorder="1" applyAlignment="1">
      <alignment horizontal="center" vertical="center"/>
    </xf>
    <xf numFmtId="0" fontId="5" fillId="3" borderId="9" xfId="4" applyFont="1" applyFill="1" applyBorder="1" applyAlignment="1">
      <alignment horizontal="center" vertical="center"/>
    </xf>
    <xf numFmtId="0" fontId="5" fillId="3" borderId="12" xfId="4" applyFont="1" applyFill="1" applyBorder="1" applyAlignment="1">
      <alignment horizontal="center" vertical="center"/>
    </xf>
    <xf numFmtId="9" fontId="6" fillId="3" borderId="4" xfId="0" applyNumberFormat="1" applyFont="1" applyFill="1" applyBorder="1" applyAlignment="1">
      <alignment horizontal="center" vertical="center" wrapText="1"/>
    </xf>
    <xf numFmtId="9" fontId="6" fillId="3" borderId="4" xfId="2" applyFont="1" applyFill="1" applyBorder="1" applyAlignment="1">
      <alignment horizontal="center" vertical="center" wrapText="1"/>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6" fillId="3" borderId="9" xfId="4" applyFont="1" applyFill="1" applyBorder="1" applyAlignment="1">
      <alignment horizontal="center" vertical="center" wrapText="1"/>
    </xf>
    <xf numFmtId="0" fontId="6" fillId="3" borderId="12" xfId="4"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3" borderId="9"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cellXfs>
  <cellStyles count="9">
    <cellStyle name="Migliaia" xfId="1" builtinId="3"/>
    <cellStyle name="Migliaia 2" xfId="3" xr:uid="{552F60B9-AC44-468F-9E7C-72E27C029938}"/>
    <cellStyle name="Migliaia 3" xfId="8" xr:uid="{FA1CD023-EA50-4B12-9995-51AACFCC6DEC}"/>
    <cellStyle name="Normale" xfId="0" builtinId="0"/>
    <cellStyle name="Normale 2" xfId="4" xr:uid="{2C5E1A47-A1CA-4EE5-8CA4-3B8CBB18EBA3}"/>
    <cellStyle name="Percentuale" xfId="2" builtinId="5"/>
    <cellStyle name="Percentuale 2" xfId="7" xr:uid="{2C8A179B-A518-417D-AB59-246596042B96}"/>
    <cellStyle name="Percentuale 3" xfId="6" xr:uid="{A0F17D49-6AB5-4EF2-B18D-447B2A04C075}"/>
    <cellStyle name="Valuta 2" xfId="5" xr:uid="{A21013E7-0E64-44A7-819E-50B0208060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21516-1167-4C51-91CA-F7D7F54ED0F9}">
  <dimension ref="A1:S12"/>
  <sheetViews>
    <sheetView tabSelected="1" zoomScale="90" zoomScaleNormal="90" workbookViewId="0">
      <selection activeCell="Q11" sqref="Q11"/>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38.25" customHeight="1">
      <c r="A1" s="475" t="s">
        <v>0</v>
      </c>
      <c r="B1" s="476"/>
      <c r="C1" s="476"/>
      <c r="D1" s="476"/>
      <c r="E1" s="476"/>
      <c r="F1" s="476"/>
      <c r="G1" s="476"/>
      <c r="H1" s="476"/>
      <c r="I1" s="476"/>
      <c r="J1" s="476"/>
      <c r="K1" s="476"/>
      <c r="L1" s="476"/>
      <c r="M1" s="476"/>
      <c r="N1" s="476"/>
      <c r="O1" s="476"/>
      <c r="P1" s="476"/>
      <c r="Q1" s="477"/>
    </row>
    <row r="2" spans="1:19" ht="26.25" customHeight="1" thickBot="1">
      <c r="A2" s="1" t="s">
        <v>1</v>
      </c>
      <c r="B2" s="478" t="s">
        <v>32</v>
      </c>
      <c r="C2" s="479"/>
      <c r="D2" s="479"/>
      <c r="E2" s="479"/>
      <c r="F2" s="479"/>
      <c r="G2" s="479"/>
      <c r="H2" s="479"/>
      <c r="I2" s="479"/>
      <c r="J2" s="479"/>
      <c r="K2" s="479"/>
      <c r="L2" s="479"/>
      <c r="M2" s="479"/>
      <c r="N2" s="479"/>
      <c r="O2" s="479"/>
      <c r="P2" s="479"/>
      <c r="Q2" s="480"/>
    </row>
    <row r="3" spans="1:19" ht="36" customHeight="1">
      <c r="A3" s="481"/>
      <c r="B3" s="482"/>
      <c r="C3" s="482"/>
      <c r="D3" s="482"/>
      <c r="E3" s="482"/>
      <c r="F3" s="482"/>
      <c r="G3" s="482"/>
      <c r="H3" s="482"/>
      <c r="I3" s="482"/>
      <c r="J3" s="482"/>
      <c r="K3" s="483"/>
      <c r="L3" s="484" t="s">
        <v>2</v>
      </c>
      <c r="M3" s="485"/>
      <c r="N3" s="485"/>
      <c r="O3" s="485"/>
      <c r="P3" s="485"/>
      <c r="Q3" s="486" t="s">
        <v>3</v>
      </c>
    </row>
    <row r="4" spans="1:19" ht="31.15" customHeight="1">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ht="56.1" customHeight="1">
      <c r="A5" s="490"/>
      <c r="B5" s="490"/>
      <c r="C5" s="490"/>
      <c r="D5" s="490"/>
      <c r="E5" s="492" t="s">
        <v>19</v>
      </c>
      <c r="F5" s="492" t="s">
        <v>20</v>
      </c>
      <c r="G5" s="490"/>
      <c r="H5" s="490"/>
      <c r="I5" s="490"/>
      <c r="J5" s="490"/>
      <c r="K5" s="490"/>
      <c r="L5" s="497"/>
      <c r="M5" s="497"/>
      <c r="N5" s="497"/>
      <c r="O5" s="497"/>
      <c r="P5" s="496"/>
      <c r="Q5" s="487"/>
    </row>
    <row r="6" spans="1:19" ht="44.25" customHeight="1" thickBot="1">
      <c r="A6" s="491"/>
      <c r="B6" s="491"/>
      <c r="C6" s="491"/>
      <c r="D6" s="491"/>
      <c r="E6" s="493"/>
      <c r="F6" s="493"/>
      <c r="G6" s="491"/>
      <c r="H6" s="491"/>
      <c r="I6" s="491"/>
      <c r="J6" s="491"/>
      <c r="K6" s="491"/>
      <c r="L6" s="2">
        <v>100</v>
      </c>
      <c r="M6" s="2">
        <v>75</v>
      </c>
      <c r="N6" s="2">
        <v>50</v>
      </c>
      <c r="O6" s="2">
        <v>25</v>
      </c>
      <c r="P6" s="3">
        <v>0</v>
      </c>
      <c r="Q6" s="488"/>
    </row>
    <row r="7" spans="1:19" ht="171.75" customHeight="1" thickBot="1">
      <c r="A7" s="4" t="s">
        <v>21</v>
      </c>
      <c r="B7" s="4" t="s">
        <v>22</v>
      </c>
      <c r="C7" s="4" t="s">
        <v>23</v>
      </c>
      <c r="D7" s="4" t="s">
        <v>24</v>
      </c>
      <c r="E7" s="5" t="s">
        <v>25</v>
      </c>
      <c r="F7" s="6" t="s">
        <v>26</v>
      </c>
      <c r="G7" s="7" t="s">
        <v>27</v>
      </c>
      <c r="H7" s="5">
        <v>0</v>
      </c>
      <c r="I7" s="5" t="s">
        <v>28</v>
      </c>
      <c r="J7" s="8" t="s">
        <v>29</v>
      </c>
      <c r="K7" s="9">
        <v>0.2</v>
      </c>
      <c r="L7" s="384" t="s">
        <v>30</v>
      </c>
      <c r="M7" s="11"/>
      <c r="N7" s="11"/>
      <c r="O7" s="11"/>
      <c r="P7" s="12"/>
      <c r="Q7" s="13">
        <f>IF(L7&gt;0,K7*L6%,(IF(M7&gt;0,K7*M6%,(IF(N7&gt;0,K7*N6%,IF(O7&gt;0,K7*O6%,0))))))</f>
        <v>0.2</v>
      </c>
    </row>
    <row r="8" spans="1:19" s="315" customFormat="1" ht="120" customHeight="1" thickBot="1">
      <c r="A8" s="472" t="s">
        <v>73</v>
      </c>
      <c r="B8" s="473" t="s">
        <v>217</v>
      </c>
      <c r="C8" s="464" t="s">
        <v>274</v>
      </c>
      <c r="D8" s="464" t="s">
        <v>275</v>
      </c>
      <c r="E8" s="464" t="s">
        <v>25</v>
      </c>
      <c r="F8" s="468"/>
      <c r="G8" s="464" t="s">
        <v>218</v>
      </c>
      <c r="H8" s="464"/>
      <c r="I8" s="464" t="s">
        <v>275</v>
      </c>
      <c r="J8" s="467">
        <v>44926</v>
      </c>
      <c r="K8" s="466">
        <v>0.2</v>
      </c>
      <c r="L8" s="469" t="s">
        <v>30</v>
      </c>
      <c r="M8" s="471"/>
      <c r="N8" s="471"/>
      <c r="O8" s="471"/>
      <c r="P8" s="465"/>
      <c r="Q8" s="470">
        <v>0.2</v>
      </c>
      <c r="R8" s="454"/>
      <c r="S8" s="454"/>
    </row>
    <row r="9" spans="1:19" ht="216.75" thickBot="1">
      <c r="A9" s="455" t="s">
        <v>62</v>
      </c>
      <c r="B9" s="455" t="s">
        <v>75</v>
      </c>
      <c r="C9" s="455" t="s">
        <v>268</v>
      </c>
      <c r="D9" s="455" t="s">
        <v>269</v>
      </c>
      <c r="E9" s="455" t="s">
        <v>270</v>
      </c>
      <c r="F9" s="458"/>
      <c r="G9" s="455" t="s">
        <v>271</v>
      </c>
      <c r="H9" s="455" t="s">
        <v>272</v>
      </c>
      <c r="I9" s="455" t="s">
        <v>273</v>
      </c>
      <c r="J9" s="457">
        <v>44561</v>
      </c>
      <c r="K9" s="456">
        <v>0.1</v>
      </c>
      <c r="L9" s="459" t="s">
        <v>30</v>
      </c>
      <c r="M9" s="460"/>
      <c r="N9" s="460"/>
      <c r="O9" s="460"/>
      <c r="P9" s="455"/>
      <c r="Q9" s="461">
        <v>0.1</v>
      </c>
      <c r="R9" s="448"/>
      <c r="S9" s="448"/>
    </row>
    <row r="10" spans="1:19" ht="116.25" thickBot="1">
      <c r="A10" s="5"/>
      <c r="B10" s="14"/>
      <c r="C10" s="5"/>
      <c r="D10" s="322" t="s">
        <v>31</v>
      </c>
      <c r="E10" s="323" t="s">
        <v>25</v>
      </c>
      <c r="F10" s="304"/>
      <c r="G10" s="5" t="s">
        <v>27</v>
      </c>
      <c r="H10" s="5">
        <v>0</v>
      </c>
      <c r="I10" s="15" t="s">
        <v>31</v>
      </c>
      <c r="J10" s="8" t="s">
        <v>29</v>
      </c>
      <c r="K10" s="9">
        <v>0.2</v>
      </c>
      <c r="L10" s="10" t="s">
        <v>30</v>
      </c>
      <c r="M10" s="11"/>
      <c r="N10" s="11"/>
      <c r="O10" s="11"/>
      <c r="P10" s="12"/>
      <c r="Q10" s="13">
        <v>0.2</v>
      </c>
    </row>
    <row r="11" spans="1:19" ht="60.75" thickBot="1">
      <c r="A11" s="18"/>
      <c r="B11" s="18"/>
      <c r="C11" s="18"/>
      <c r="D11" s="18" t="s">
        <v>33</v>
      </c>
      <c r="E11" s="18" t="s">
        <v>34</v>
      </c>
      <c r="F11" s="22"/>
      <c r="G11" s="18" t="s">
        <v>35</v>
      </c>
      <c r="H11" s="18">
        <v>0</v>
      </c>
      <c r="I11" s="25" t="s">
        <v>36</v>
      </c>
      <c r="J11" s="21" t="s">
        <v>37</v>
      </c>
      <c r="K11" s="20">
        <v>0.15</v>
      </c>
      <c r="L11" s="384" t="s">
        <v>30</v>
      </c>
      <c r="M11" s="24"/>
      <c r="N11" s="24"/>
      <c r="O11" s="24"/>
      <c r="P11" s="19"/>
      <c r="Q11" s="23">
        <v>0.15</v>
      </c>
      <c r="R11" s="16"/>
      <c r="S11" s="16"/>
    </row>
    <row r="12" spans="1:19" ht="60.75" thickBot="1">
      <c r="A12" s="27"/>
      <c r="B12" s="27"/>
      <c r="C12" s="27"/>
      <c r="D12" s="27" t="s">
        <v>39</v>
      </c>
      <c r="E12" s="27" t="s">
        <v>40</v>
      </c>
      <c r="F12" s="31"/>
      <c r="G12" s="27" t="s">
        <v>41</v>
      </c>
      <c r="H12" s="27" t="s">
        <v>42</v>
      </c>
      <c r="I12" s="27" t="s">
        <v>43</v>
      </c>
      <c r="J12" s="30">
        <v>44561</v>
      </c>
      <c r="K12" s="29">
        <v>0.15</v>
      </c>
      <c r="L12" s="384" t="s">
        <v>30</v>
      </c>
      <c r="M12" s="34"/>
      <c r="N12" s="34"/>
      <c r="O12" s="34"/>
      <c r="P12" s="28"/>
      <c r="Q12" s="33">
        <v>0.15</v>
      </c>
      <c r="R12" s="17"/>
      <c r="S12" s="17"/>
    </row>
  </sheetData>
  <mergeCells count="22">
    <mergeCell ref="M4:M5"/>
    <mergeCell ref="N4:N5"/>
    <mergeCell ref="O4:O5"/>
    <mergeCell ref="I4:I6"/>
    <mergeCell ref="J4:J6"/>
    <mergeCell ref="K4:K6"/>
    <mergeCell ref="A1:Q1"/>
    <mergeCell ref="B2:Q2"/>
    <mergeCell ref="A3:K3"/>
    <mergeCell ref="L3:P3"/>
    <mergeCell ref="Q3:Q6"/>
    <mergeCell ref="A4:A6"/>
    <mergeCell ref="B4:B6"/>
    <mergeCell ref="C4:C6"/>
    <mergeCell ref="D4:D6"/>
    <mergeCell ref="E5:E6"/>
    <mergeCell ref="F5:F6"/>
    <mergeCell ref="E4:F4"/>
    <mergeCell ref="G4:G6"/>
    <mergeCell ref="P4:P5"/>
    <mergeCell ref="H4:H6"/>
    <mergeCell ref="L4: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D6A68-9EBB-4D65-9958-4EC6810E9562}">
  <dimension ref="A1:Q9"/>
  <sheetViews>
    <sheetView zoomScale="70" zoomScaleNormal="70" workbookViewId="0">
      <selection activeCell="A8" sqref="A8:C9"/>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5" customWidth="1"/>
    <col min="11" max="11" width="8.28515625" customWidth="1"/>
    <col min="12" max="16" width="11.42578125" customWidth="1"/>
    <col min="17" max="17" width="39" customWidth="1"/>
  </cols>
  <sheetData>
    <row r="1" spans="1:17" s="26" customFormat="1" ht="38.25" customHeight="1">
      <c r="A1" s="475" t="s">
        <v>0</v>
      </c>
      <c r="B1" s="476"/>
      <c r="C1" s="476"/>
      <c r="D1" s="476"/>
      <c r="E1" s="476"/>
      <c r="F1" s="476"/>
      <c r="G1" s="476"/>
      <c r="H1" s="476"/>
      <c r="I1" s="476"/>
      <c r="J1" s="476"/>
      <c r="K1" s="476"/>
      <c r="L1" s="476"/>
      <c r="M1" s="476"/>
      <c r="N1" s="476"/>
      <c r="O1" s="476"/>
      <c r="P1" s="476"/>
      <c r="Q1" s="477"/>
    </row>
    <row r="2" spans="1:17" s="26" customFormat="1" ht="26.25" customHeight="1" thickBot="1">
      <c r="A2" s="32" t="s">
        <v>1</v>
      </c>
      <c r="B2" s="478" t="s">
        <v>44</v>
      </c>
      <c r="C2" s="479"/>
      <c r="D2" s="479"/>
      <c r="E2" s="479"/>
      <c r="F2" s="479"/>
      <c r="G2" s="479"/>
      <c r="H2" s="479"/>
      <c r="I2" s="479"/>
      <c r="J2" s="479"/>
      <c r="K2" s="479"/>
      <c r="L2" s="479"/>
      <c r="M2" s="479"/>
      <c r="N2" s="479"/>
      <c r="O2" s="479"/>
      <c r="P2" s="479"/>
      <c r="Q2" s="480"/>
    </row>
    <row r="3" spans="1:17" s="26" customFormat="1" ht="36" customHeight="1">
      <c r="A3" s="481"/>
      <c r="B3" s="482"/>
      <c r="C3" s="482"/>
      <c r="D3" s="482"/>
      <c r="E3" s="482"/>
      <c r="F3" s="482"/>
      <c r="G3" s="482"/>
      <c r="H3" s="482"/>
      <c r="I3" s="482"/>
      <c r="J3" s="482"/>
      <c r="K3" s="483"/>
      <c r="L3" s="484" t="s">
        <v>2</v>
      </c>
      <c r="M3" s="485"/>
      <c r="N3" s="485"/>
      <c r="O3" s="485"/>
      <c r="P3" s="485"/>
      <c r="Q3" s="486" t="s">
        <v>3</v>
      </c>
    </row>
    <row r="4" spans="1:17" s="26" customFormat="1" ht="31.15" customHeight="1">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7" s="26" customFormat="1" ht="56.1" customHeight="1">
      <c r="A5" s="490"/>
      <c r="B5" s="490"/>
      <c r="C5" s="490"/>
      <c r="D5" s="490"/>
      <c r="E5" s="492" t="s">
        <v>19</v>
      </c>
      <c r="F5" s="492" t="s">
        <v>20</v>
      </c>
      <c r="G5" s="490"/>
      <c r="H5" s="490"/>
      <c r="I5" s="490"/>
      <c r="J5" s="490"/>
      <c r="K5" s="490"/>
      <c r="L5" s="497"/>
      <c r="M5" s="497"/>
      <c r="N5" s="497"/>
      <c r="O5" s="497"/>
      <c r="P5" s="496"/>
      <c r="Q5" s="487"/>
    </row>
    <row r="6" spans="1:17" s="26" customFormat="1" ht="44.25" customHeight="1">
      <c r="A6" s="490"/>
      <c r="B6" s="490"/>
      <c r="C6" s="490"/>
      <c r="D6" s="490"/>
      <c r="E6" s="504"/>
      <c r="F6" s="504"/>
      <c r="G6" s="490"/>
      <c r="H6" s="490"/>
      <c r="I6" s="490"/>
      <c r="J6" s="490"/>
      <c r="K6" s="490"/>
      <c r="L6" s="318">
        <v>100</v>
      </c>
      <c r="M6" s="318">
        <v>75</v>
      </c>
      <c r="N6" s="318">
        <v>50</v>
      </c>
      <c r="O6" s="318">
        <v>25</v>
      </c>
      <c r="P6" s="319">
        <v>0</v>
      </c>
      <c r="Q6" s="487"/>
    </row>
    <row r="7" spans="1:17" ht="118.5" customHeight="1">
      <c r="A7" s="320" t="s">
        <v>136</v>
      </c>
      <c r="B7" s="320" t="s">
        <v>206</v>
      </c>
      <c r="C7" s="320" t="s">
        <v>89</v>
      </c>
      <c r="D7" s="320" t="s">
        <v>207</v>
      </c>
      <c r="E7" s="320" t="s">
        <v>25</v>
      </c>
      <c r="F7" s="316"/>
      <c r="G7" s="320" t="s">
        <v>207</v>
      </c>
      <c r="H7" s="320" t="s">
        <v>208</v>
      </c>
      <c r="I7" s="320" t="s">
        <v>209</v>
      </c>
      <c r="J7" s="321">
        <v>44561</v>
      </c>
      <c r="K7" s="316">
        <v>0.4</v>
      </c>
      <c r="L7" s="300" t="s">
        <v>30</v>
      </c>
      <c r="M7" s="316"/>
      <c r="N7" s="316"/>
      <c r="O7" s="316"/>
      <c r="P7" s="316"/>
      <c r="Q7" s="300">
        <v>0.4</v>
      </c>
    </row>
    <row r="8" spans="1:17" ht="55.5" customHeight="1">
      <c r="A8" s="498"/>
      <c r="B8" s="499"/>
      <c r="C8" s="500"/>
      <c r="D8" s="320" t="s">
        <v>210</v>
      </c>
      <c r="E8" s="320" t="s">
        <v>25</v>
      </c>
      <c r="F8" s="316"/>
      <c r="G8" s="320" t="s">
        <v>211</v>
      </c>
      <c r="H8" s="320" t="s">
        <v>212</v>
      </c>
      <c r="I8" s="320" t="s">
        <v>213</v>
      </c>
      <c r="J8" s="321">
        <v>44561</v>
      </c>
      <c r="K8" s="316">
        <v>0.3</v>
      </c>
      <c r="L8" s="300" t="s">
        <v>30</v>
      </c>
      <c r="M8" s="316"/>
      <c r="N8" s="316"/>
      <c r="O8" s="316"/>
      <c r="P8" s="316"/>
      <c r="Q8" s="300">
        <v>0.3</v>
      </c>
    </row>
    <row r="9" spans="1:17" ht="55.5" customHeight="1">
      <c r="A9" s="501"/>
      <c r="B9" s="502"/>
      <c r="C9" s="503"/>
      <c r="D9" s="320" t="s">
        <v>214</v>
      </c>
      <c r="E9" s="320" t="s">
        <v>25</v>
      </c>
      <c r="F9" s="316"/>
      <c r="G9" s="320" t="s">
        <v>215</v>
      </c>
      <c r="H9" s="316">
        <v>0</v>
      </c>
      <c r="I9" s="320" t="s">
        <v>216</v>
      </c>
      <c r="J9" s="321">
        <v>44316</v>
      </c>
      <c r="K9" s="316">
        <v>0.3</v>
      </c>
      <c r="L9" s="300" t="s">
        <v>30</v>
      </c>
      <c r="M9" s="316"/>
      <c r="N9" s="316"/>
      <c r="O9" s="316"/>
      <c r="P9" s="316"/>
      <c r="Q9" s="300">
        <v>0.3</v>
      </c>
    </row>
  </sheetData>
  <mergeCells count="23">
    <mergeCell ref="K4:K6"/>
    <mergeCell ref="L4:L5"/>
    <mergeCell ref="F5:F6"/>
    <mergeCell ref="G4:G6"/>
    <mergeCell ref="H4:H6"/>
    <mergeCell ref="I4:I6"/>
    <mergeCell ref="J4:J6"/>
    <mergeCell ref="A8:C9"/>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BE65C-1D42-45F6-92F6-208C943B262A}">
  <dimension ref="A1:S10"/>
  <sheetViews>
    <sheetView topLeftCell="C1" workbookViewId="0">
      <selection activeCell="H10" sqref="H10"/>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28.5703125" customWidth="1"/>
    <col min="10" max="10" width="11.710937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45</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ht="33" customHeight="1">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18">
        <v>100</v>
      </c>
      <c r="M6" s="318">
        <v>75</v>
      </c>
      <c r="N6" s="318">
        <v>50</v>
      </c>
      <c r="O6" s="318">
        <v>25</v>
      </c>
      <c r="P6" s="319">
        <v>0</v>
      </c>
      <c r="Q6" s="488"/>
    </row>
    <row r="7" spans="1:19" s="377" customFormat="1" ht="75.75" thickBot="1">
      <c r="A7" s="377" t="s">
        <v>253</v>
      </c>
      <c r="B7" s="320" t="s">
        <v>254</v>
      </c>
      <c r="C7" s="320" t="s">
        <v>255</v>
      </c>
      <c r="D7" s="320" t="s">
        <v>255</v>
      </c>
      <c r="E7" s="320" t="s">
        <v>25</v>
      </c>
      <c r="G7" s="320" t="s">
        <v>256</v>
      </c>
      <c r="H7" s="320" t="s">
        <v>257</v>
      </c>
      <c r="I7" s="444" t="s">
        <v>114</v>
      </c>
      <c r="J7" s="445">
        <v>44561</v>
      </c>
      <c r="K7" s="437">
        <v>0.2</v>
      </c>
      <c r="L7" s="440" t="s">
        <v>30</v>
      </c>
      <c r="Q7" s="443">
        <v>0.2</v>
      </c>
    </row>
    <row r="8" spans="1:19" s="427" customFormat="1" ht="123" customHeight="1" thickBot="1">
      <c r="A8" s="496"/>
      <c r="B8" s="505"/>
      <c r="C8" s="506"/>
      <c r="D8" s="435" t="s">
        <v>258</v>
      </c>
      <c r="E8" s="435" t="s">
        <v>40</v>
      </c>
      <c r="F8" s="439" t="s">
        <v>259</v>
      </c>
      <c r="G8" s="435" t="s">
        <v>260</v>
      </c>
      <c r="H8" s="435">
        <v>0</v>
      </c>
      <c r="I8" s="440">
        <v>1</v>
      </c>
      <c r="J8" s="438">
        <v>44561</v>
      </c>
      <c r="K8" s="437">
        <v>0.2</v>
      </c>
      <c r="L8" s="440" t="s">
        <v>30</v>
      </c>
      <c r="M8" s="440"/>
      <c r="N8" s="442"/>
      <c r="O8" s="442"/>
      <c r="P8" s="436"/>
      <c r="Q8" s="443">
        <v>0.2</v>
      </c>
    </row>
    <row r="9" spans="1:19" ht="48">
      <c r="A9" s="388"/>
      <c r="B9" s="388"/>
      <c r="C9" s="388"/>
      <c r="D9" s="388" t="s">
        <v>261</v>
      </c>
      <c r="E9" s="388" t="s">
        <v>25</v>
      </c>
      <c r="F9" s="240"/>
      <c r="G9" s="388" t="s">
        <v>262</v>
      </c>
      <c r="H9" s="388" t="s">
        <v>148</v>
      </c>
      <c r="I9" s="388" t="s">
        <v>263</v>
      </c>
      <c r="J9" s="241">
        <v>44561</v>
      </c>
      <c r="K9" s="242">
        <v>0.2</v>
      </c>
      <c r="L9" s="215" t="s">
        <v>30</v>
      </c>
      <c r="M9" s="243"/>
      <c r="N9" s="243"/>
      <c r="O9" s="243"/>
      <c r="P9" s="244"/>
      <c r="Q9" s="446">
        <v>0.2</v>
      </c>
      <c r="R9" s="427"/>
      <c r="S9" s="427"/>
    </row>
    <row r="10" spans="1:19" s="450" customFormat="1" ht="60">
      <c r="D10" s="320" t="s">
        <v>264</v>
      </c>
      <c r="E10" s="449" t="s">
        <v>25</v>
      </c>
      <c r="G10" s="320" t="s">
        <v>265</v>
      </c>
      <c r="H10" s="320" t="s">
        <v>266</v>
      </c>
      <c r="I10" s="320" t="s">
        <v>267</v>
      </c>
      <c r="J10" s="452">
        <v>44561</v>
      </c>
      <c r="K10" s="451">
        <v>0.2</v>
      </c>
      <c r="L10" s="453" t="s">
        <v>30</v>
      </c>
      <c r="Q10" s="447">
        <v>0.2</v>
      </c>
    </row>
  </sheetData>
  <mergeCells count="23">
    <mergeCell ref="L4:L5"/>
    <mergeCell ref="A8:C8"/>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3932A-F5B0-4AE0-91EC-93EFC0BC66A7}">
  <dimension ref="A1:S10"/>
  <sheetViews>
    <sheetView workbookViewId="0">
      <selection activeCell="I13" sqref="I13"/>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46</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132.75" thickBot="1">
      <c r="A7" s="411" t="s">
        <v>62</v>
      </c>
      <c r="B7" s="411" t="s">
        <v>75</v>
      </c>
      <c r="C7" s="411" t="s">
        <v>244</v>
      </c>
      <c r="D7" s="411" t="s">
        <v>244</v>
      </c>
      <c r="E7" s="411" t="s">
        <v>40</v>
      </c>
      <c r="F7" s="415"/>
      <c r="G7" s="411" t="s">
        <v>245</v>
      </c>
      <c r="H7" s="411">
        <v>0</v>
      </c>
      <c r="I7" s="411" t="s">
        <v>244</v>
      </c>
      <c r="J7" s="414">
        <v>44926</v>
      </c>
      <c r="K7" s="413">
        <v>0.25</v>
      </c>
      <c r="L7" s="416" t="s">
        <v>30</v>
      </c>
      <c r="M7" s="418"/>
      <c r="N7" s="418"/>
      <c r="O7" s="418"/>
      <c r="P7" s="412"/>
      <c r="Q7" s="417">
        <v>0.25</v>
      </c>
      <c r="R7" s="389"/>
      <c r="S7" s="389"/>
    </row>
    <row r="8" spans="1:19" ht="72.75" thickBot="1">
      <c r="A8" s="420"/>
      <c r="B8" s="420"/>
      <c r="C8" s="420"/>
      <c r="D8" s="420" t="s">
        <v>246</v>
      </c>
      <c r="E8" s="420" t="s">
        <v>40</v>
      </c>
      <c r="F8" s="424"/>
      <c r="G8" s="420" t="s">
        <v>247</v>
      </c>
      <c r="H8" s="420">
        <v>0</v>
      </c>
      <c r="I8" s="420" t="s">
        <v>248</v>
      </c>
      <c r="J8" s="423">
        <v>44651</v>
      </c>
      <c r="K8" s="422">
        <v>0.25</v>
      </c>
      <c r="L8" s="440" t="s">
        <v>30</v>
      </c>
      <c r="M8" s="426"/>
      <c r="N8" s="426"/>
      <c r="O8" s="426"/>
      <c r="P8" s="421"/>
      <c r="Q8" s="425">
        <v>0.25</v>
      </c>
      <c r="R8" s="410"/>
      <c r="S8" s="410"/>
    </row>
    <row r="9" spans="1:19" ht="72.75" thickBot="1">
      <c r="A9" s="428"/>
      <c r="B9" s="428"/>
      <c r="C9" s="428"/>
      <c r="D9" s="428" t="s">
        <v>249</v>
      </c>
      <c r="E9" s="428" t="s">
        <v>40</v>
      </c>
      <c r="F9" s="432"/>
      <c r="G9" s="428" t="s">
        <v>247</v>
      </c>
      <c r="H9" s="428">
        <v>0</v>
      </c>
      <c r="I9" s="428" t="s">
        <v>248</v>
      </c>
      <c r="J9" s="431">
        <v>44651</v>
      </c>
      <c r="K9" s="430">
        <v>0.25</v>
      </c>
      <c r="L9" s="440" t="s">
        <v>30</v>
      </c>
      <c r="M9" s="434"/>
      <c r="N9" s="434"/>
      <c r="O9" s="434"/>
      <c r="P9" s="429"/>
      <c r="Q9" s="433">
        <v>0.25</v>
      </c>
      <c r="R9" s="419"/>
      <c r="S9" s="419"/>
    </row>
    <row r="10" spans="1:19" ht="84.75" thickBot="1">
      <c r="A10" s="435"/>
      <c r="B10" s="435"/>
      <c r="C10" s="435"/>
      <c r="D10" s="435" t="s">
        <v>250</v>
      </c>
      <c r="E10" s="435" t="s">
        <v>40</v>
      </c>
      <c r="F10" s="439"/>
      <c r="G10" s="435" t="s">
        <v>251</v>
      </c>
      <c r="H10" s="435">
        <v>0</v>
      </c>
      <c r="I10" s="435" t="s">
        <v>252</v>
      </c>
      <c r="J10" s="438">
        <v>44926</v>
      </c>
      <c r="K10" s="437">
        <v>0.25</v>
      </c>
      <c r="L10" s="440" t="s">
        <v>30</v>
      </c>
      <c r="M10" s="442"/>
      <c r="N10" s="442"/>
      <c r="O10" s="442"/>
      <c r="P10" s="436"/>
      <c r="Q10" s="441">
        <v>0.25</v>
      </c>
      <c r="R10" s="427"/>
      <c r="S10" s="427"/>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CF4F0-7291-4C18-B8E8-708BC0A8F94E}">
  <dimension ref="A1:S12"/>
  <sheetViews>
    <sheetView zoomScale="50" zoomScaleNormal="50" workbookViewId="0">
      <selection activeCell="L12" sqref="L7:L12"/>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47</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108.75" thickBot="1">
      <c r="A7" s="247" t="s">
        <v>136</v>
      </c>
      <c r="B7" s="247" t="s">
        <v>23</v>
      </c>
      <c r="C7" s="247" t="s">
        <v>124</v>
      </c>
      <c r="D7" s="247" t="s">
        <v>178</v>
      </c>
      <c r="E7" s="247" t="s">
        <v>179</v>
      </c>
      <c r="F7" s="248">
        <v>19764</v>
      </c>
      <c r="G7" s="247" t="s">
        <v>180</v>
      </c>
      <c r="H7" s="247" t="s">
        <v>181</v>
      </c>
      <c r="I7" s="251">
        <v>0.7</v>
      </c>
      <c r="J7" s="249">
        <v>44196</v>
      </c>
      <c r="K7" s="250">
        <v>0.1</v>
      </c>
      <c r="L7" s="286" t="s">
        <v>30</v>
      </c>
      <c r="M7" s="251"/>
      <c r="N7" s="251"/>
      <c r="O7" s="251"/>
      <c r="P7" s="252"/>
      <c r="Q7" s="253">
        <v>0.1</v>
      </c>
      <c r="R7" s="219"/>
      <c r="S7" s="219"/>
    </row>
    <row r="8" spans="1:19" ht="120.75" thickBot="1">
      <c r="A8" s="254" t="s">
        <v>136</v>
      </c>
      <c r="B8" s="254" t="s">
        <v>23</v>
      </c>
      <c r="C8" s="254" t="s">
        <v>182</v>
      </c>
      <c r="D8" s="254" t="s">
        <v>183</v>
      </c>
      <c r="E8" s="254" t="s">
        <v>25</v>
      </c>
      <c r="F8" s="255"/>
      <c r="G8" s="254" t="s">
        <v>184</v>
      </c>
      <c r="H8" s="254">
        <v>0</v>
      </c>
      <c r="I8" s="254" t="s">
        <v>185</v>
      </c>
      <c r="J8" s="256">
        <v>44196</v>
      </c>
      <c r="K8" s="257">
        <v>0.1</v>
      </c>
      <c r="L8" s="286" t="s">
        <v>30</v>
      </c>
      <c r="M8" s="258"/>
      <c r="N8" s="258"/>
      <c r="O8" s="258"/>
      <c r="P8" s="259"/>
      <c r="Q8" s="260">
        <v>0.1</v>
      </c>
      <c r="R8" s="219"/>
      <c r="S8" s="219"/>
    </row>
    <row r="9" spans="1:19" ht="144.75" thickBot="1">
      <c r="A9" s="261" t="s">
        <v>136</v>
      </c>
      <c r="B9" s="261" t="s">
        <v>23</v>
      </c>
      <c r="C9" s="261" t="s">
        <v>24</v>
      </c>
      <c r="D9" s="261" t="s">
        <v>24</v>
      </c>
      <c r="E9" s="261" t="s">
        <v>25</v>
      </c>
      <c r="F9" s="262"/>
      <c r="G9" s="261" t="s">
        <v>184</v>
      </c>
      <c r="H9" s="261">
        <v>0</v>
      </c>
      <c r="I9" s="261" t="s">
        <v>186</v>
      </c>
      <c r="J9" s="263">
        <v>44196</v>
      </c>
      <c r="K9" s="264">
        <v>0.1</v>
      </c>
      <c r="L9" s="286" t="s">
        <v>30</v>
      </c>
      <c r="M9" s="265"/>
      <c r="N9" s="265"/>
      <c r="O9" s="265"/>
      <c r="P9" s="266"/>
      <c r="Q9" s="267">
        <v>0.1</v>
      </c>
      <c r="R9" s="219"/>
      <c r="S9" s="219"/>
    </row>
    <row r="10" spans="1:19" ht="204.75" thickBot="1">
      <c r="A10" s="268" t="s">
        <v>136</v>
      </c>
      <c r="B10" s="268" t="s">
        <v>23</v>
      </c>
      <c r="C10" s="268" t="s">
        <v>187</v>
      </c>
      <c r="D10" s="268" t="s">
        <v>187</v>
      </c>
      <c r="E10" s="268" t="s">
        <v>188</v>
      </c>
      <c r="F10" s="269">
        <v>30000</v>
      </c>
      <c r="G10" s="268" t="s">
        <v>189</v>
      </c>
      <c r="H10" s="268" t="s">
        <v>190</v>
      </c>
      <c r="I10" s="268" t="s">
        <v>191</v>
      </c>
      <c r="J10" s="270">
        <v>44561</v>
      </c>
      <c r="K10" s="271">
        <v>0.4</v>
      </c>
      <c r="L10" s="286" t="s">
        <v>30</v>
      </c>
      <c r="M10" s="272"/>
      <c r="N10" s="272"/>
      <c r="O10" s="272"/>
      <c r="P10" s="273"/>
      <c r="Q10" s="274">
        <v>0.4</v>
      </c>
      <c r="R10" s="219"/>
      <c r="S10" s="219"/>
    </row>
    <row r="11" spans="1:19" ht="108.75" thickBot="1">
      <c r="A11" s="275" t="s">
        <v>136</v>
      </c>
      <c r="B11" s="275" t="s">
        <v>23</v>
      </c>
      <c r="C11" s="275" t="s">
        <v>192</v>
      </c>
      <c r="D11" s="275" t="s">
        <v>192</v>
      </c>
      <c r="E11" s="275" t="s">
        <v>25</v>
      </c>
      <c r="F11" s="276"/>
      <c r="G11" s="275" t="s">
        <v>193</v>
      </c>
      <c r="H11" s="275">
        <v>0</v>
      </c>
      <c r="I11" s="275" t="s">
        <v>194</v>
      </c>
      <c r="J11" s="277">
        <v>44196</v>
      </c>
      <c r="K11" s="278">
        <v>0.1</v>
      </c>
      <c r="L11" s="286" t="s">
        <v>30</v>
      </c>
      <c r="M11" s="279"/>
      <c r="N11" s="279"/>
      <c r="O11" s="279"/>
      <c r="P11" s="280"/>
      <c r="Q11" s="281">
        <v>0.1</v>
      </c>
      <c r="R11" s="219"/>
      <c r="S11" s="219"/>
    </row>
    <row r="12" spans="1:19" ht="108.75" thickBot="1">
      <c r="A12" s="282" t="s">
        <v>136</v>
      </c>
      <c r="B12" s="282" t="s">
        <v>23</v>
      </c>
      <c r="C12" s="282" t="s">
        <v>195</v>
      </c>
      <c r="D12" s="282" t="s">
        <v>195</v>
      </c>
      <c r="E12" s="282" t="s">
        <v>25</v>
      </c>
      <c r="F12" s="283"/>
      <c r="G12" s="282" t="s">
        <v>193</v>
      </c>
      <c r="H12" s="282">
        <v>0</v>
      </c>
      <c r="I12" s="282" t="s">
        <v>194</v>
      </c>
      <c r="J12" s="284">
        <v>44196</v>
      </c>
      <c r="K12" s="285">
        <v>0.2</v>
      </c>
      <c r="L12" s="286" t="s">
        <v>30</v>
      </c>
      <c r="M12" s="286"/>
      <c r="N12" s="286"/>
      <c r="O12" s="286"/>
      <c r="P12" s="287"/>
      <c r="Q12" s="288">
        <v>0.2</v>
      </c>
      <c r="R12" s="219"/>
      <c r="S12" s="219"/>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5ED70-9EA7-438E-890D-5B08EC9AF094}">
  <dimension ref="A1:S10"/>
  <sheetViews>
    <sheetView topLeftCell="F1" workbookViewId="0">
      <selection activeCell="Q11" sqref="Q11"/>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48</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96.75" thickBot="1">
      <c r="A7" s="103" t="s">
        <v>87</v>
      </c>
      <c r="B7" s="103" t="s">
        <v>88</v>
      </c>
      <c r="C7" s="103" t="s">
        <v>89</v>
      </c>
      <c r="D7" s="103" t="s">
        <v>90</v>
      </c>
      <c r="E7" s="103" t="s">
        <v>91</v>
      </c>
      <c r="F7" s="99"/>
      <c r="G7" s="103" t="s">
        <v>92</v>
      </c>
      <c r="H7" s="103" t="s">
        <v>93</v>
      </c>
      <c r="I7" s="103" t="s">
        <v>94</v>
      </c>
      <c r="J7" s="98">
        <v>44561</v>
      </c>
      <c r="K7" s="97">
        <v>0.3</v>
      </c>
      <c r="L7" s="100" t="s">
        <v>30</v>
      </c>
      <c r="M7" s="102"/>
      <c r="N7" s="102"/>
      <c r="O7" s="102"/>
      <c r="P7" s="96"/>
      <c r="Q7" s="101">
        <v>0.3</v>
      </c>
      <c r="R7" s="82"/>
      <c r="S7" s="82"/>
    </row>
    <row r="8" spans="1:19" s="104" customFormat="1" ht="96.75" thickBot="1">
      <c r="A8" s="120" t="s">
        <v>87</v>
      </c>
      <c r="B8" s="120" t="s">
        <v>98</v>
      </c>
      <c r="C8" s="120" t="s">
        <v>99</v>
      </c>
      <c r="D8" s="120" t="s">
        <v>100</v>
      </c>
      <c r="E8" s="120"/>
      <c r="F8" s="121">
        <v>80000</v>
      </c>
      <c r="G8" s="120" t="s">
        <v>101</v>
      </c>
      <c r="H8" s="120">
        <v>0</v>
      </c>
      <c r="I8" s="120" t="s">
        <v>102</v>
      </c>
      <c r="J8" s="116">
        <v>44561</v>
      </c>
      <c r="K8" s="115">
        <v>0.4</v>
      </c>
      <c r="L8" s="117" t="s">
        <v>30</v>
      </c>
      <c r="M8" s="119"/>
      <c r="N8" s="119"/>
      <c r="O8" s="119"/>
      <c r="P8" s="114"/>
      <c r="Q8" s="118">
        <v>0.4</v>
      </c>
    </row>
    <row r="9" spans="1:19" ht="132.75" thickBot="1">
      <c r="A9" s="112"/>
      <c r="B9" s="112"/>
      <c r="C9" s="112"/>
      <c r="D9" s="112" t="s">
        <v>95</v>
      </c>
      <c r="E9" s="112" t="s">
        <v>91</v>
      </c>
      <c r="F9" s="108"/>
      <c r="G9" s="112" t="s">
        <v>96</v>
      </c>
      <c r="H9" s="112">
        <v>0</v>
      </c>
      <c r="I9" s="112" t="s">
        <v>97</v>
      </c>
      <c r="J9" s="107">
        <v>44561</v>
      </c>
      <c r="K9" s="106">
        <v>0.3</v>
      </c>
      <c r="L9" s="109" t="s">
        <v>30</v>
      </c>
      <c r="M9" s="111"/>
      <c r="N9" s="111"/>
      <c r="O9" s="111"/>
      <c r="P9" s="105"/>
      <c r="Q9" s="110">
        <v>0.3</v>
      </c>
      <c r="R9" s="95"/>
      <c r="S9" s="95"/>
    </row>
    <row r="10" spans="1:19">
      <c r="Q10">
        <f>Q7+Q8+Q9</f>
        <v>1</v>
      </c>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4210-9F04-44FA-9EAD-E16B6AC30095}">
  <dimension ref="A1:S11"/>
  <sheetViews>
    <sheetView topLeftCell="C2" workbookViewId="0">
      <selection activeCell="Q11" sqref="Q11"/>
    </sheetView>
  </sheetViews>
  <sheetFormatPr defaultRowHeight="15"/>
  <cols>
    <col min="1" max="1" width="32" customWidth="1"/>
    <col min="2" max="2" width="18" customWidth="1"/>
    <col min="3" max="3" width="16.710937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49</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132.75" thickBot="1">
      <c r="A7" s="212" t="s">
        <v>150</v>
      </c>
      <c r="B7" s="213" t="s">
        <v>151</v>
      </c>
      <c r="C7" s="213" t="s">
        <v>152</v>
      </c>
      <c r="D7" s="214" t="s">
        <v>153</v>
      </c>
      <c r="E7" s="214" t="s">
        <v>26</v>
      </c>
      <c r="F7" s="214">
        <v>0</v>
      </c>
      <c r="G7" s="214" t="s">
        <v>154</v>
      </c>
      <c r="H7" s="215">
        <v>0.45</v>
      </c>
      <c r="I7" s="216">
        <v>0.8</v>
      </c>
      <c r="J7" s="217">
        <v>44561</v>
      </c>
      <c r="K7" s="218">
        <v>0.2</v>
      </c>
      <c r="L7" s="209" t="s">
        <v>30</v>
      </c>
      <c r="M7" s="211"/>
      <c r="N7" s="211"/>
      <c r="O7" s="211"/>
      <c r="P7" s="208"/>
      <c r="Q7" s="210">
        <v>0.2</v>
      </c>
      <c r="R7" s="201"/>
      <c r="S7" s="201"/>
    </row>
    <row r="8" spans="1:19" ht="96.75" thickBot="1">
      <c r="A8" s="226" t="s">
        <v>155</v>
      </c>
      <c r="B8" s="226" t="s">
        <v>83</v>
      </c>
      <c r="C8" s="226" t="s">
        <v>156</v>
      </c>
      <c r="D8" s="226" t="s">
        <v>157</v>
      </c>
      <c r="E8" s="225" t="s">
        <v>26</v>
      </c>
      <c r="F8" s="225">
        <v>0</v>
      </c>
      <c r="G8" s="226" t="s">
        <v>158</v>
      </c>
      <c r="H8" s="226" t="s">
        <v>159</v>
      </c>
      <c r="I8" s="226" t="s">
        <v>157</v>
      </c>
      <c r="J8" s="227">
        <v>44561</v>
      </c>
      <c r="K8" s="228">
        <v>0.4</v>
      </c>
      <c r="L8" s="221" t="s">
        <v>30</v>
      </c>
      <c r="M8" s="223"/>
      <c r="N8" s="223"/>
      <c r="O8" s="223"/>
      <c r="P8" s="220"/>
      <c r="Q8" s="222">
        <v>0.4</v>
      </c>
      <c r="R8" s="200"/>
      <c r="S8" s="200"/>
    </row>
    <row r="9" spans="1:19" s="219" customFormat="1" ht="63.75" customHeight="1" thickBot="1">
      <c r="A9" s="198" t="s">
        <v>160</v>
      </c>
      <c r="B9" s="4" t="s">
        <v>68</v>
      </c>
      <c r="C9" s="224" t="s">
        <v>161</v>
      </c>
      <c r="D9" s="4" t="s">
        <v>162</v>
      </c>
      <c r="E9" s="225" t="s">
        <v>26</v>
      </c>
      <c r="F9" s="225">
        <v>0</v>
      </c>
      <c r="G9" s="224" t="s">
        <v>129</v>
      </c>
      <c r="H9" s="224">
        <v>0</v>
      </c>
      <c r="I9" s="4" t="s">
        <v>162</v>
      </c>
      <c r="J9" s="229">
        <v>44196</v>
      </c>
      <c r="K9" s="79">
        <v>0.2</v>
      </c>
      <c r="L9" s="221"/>
      <c r="M9" s="223" t="s">
        <v>30</v>
      </c>
      <c r="N9" s="223"/>
      <c r="O9" s="223"/>
      <c r="P9" s="220"/>
      <c r="Q9" s="222">
        <v>0.15</v>
      </c>
    </row>
    <row r="10" spans="1:19" s="219" customFormat="1" ht="63.75" customHeight="1" thickBot="1">
      <c r="A10" s="234" t="s">
        <v>26</v>
      </c>
      <c r="B10" s="225" t="s">
        <v>26</v>
      </c>
      <c r="C10" s="224" t="s">
        <v>26</v>
      </c>
      <c r="D10" s="235" t="s">
        <v>163</v>
      </c>
      <c r="E10" s="235"/>
      <c r="F10" s="235">
        <v>0</v>
      </c>
      <c r="G10" s="224" t="s">
        <v>164</v>
      </c>
      <c r="H10" s="230">
        <v>0</v>
      </c>
      <c r="I10" s="231" t="s">
        <v>165</v>
      </c>
      <c r="J10" s="232">
        <v>44196</v>
      </c>
      <c r="K10" s="233">
        <v>0.2</v>
      </c>
      <c r="L10" s="221" t="s">
        <v>30</v>
      </c>
      <c r="M10" s="223"/>
      <c r="N10" s="223"/>
      <c r="O10" s="223"/>
      <c r="P10" s="220"/>
      <c r="Q10" s="222">
        <v>0.2</v>
      </c>
    </row>
    <row r="11" spans="1:19">
      <c r="Q11">
        <f>Q7+Q8+Q9+Q10</f>
        <v>0.95000000000000018</v>
      </c>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A7DCC-0C1F-4363-8D4B-1C1B91CDCAF0}">
  <dimension ref="A1:S10"/>
  <sheetViews>
    <sheetView topLeftCell="F1" workbookViewId="0">
      <selection activeCell="Q11" sqref="Q11"/>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50</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96.75" thickBot="1">
      <c r="A7" s="153" t="s">
        <v>82</v>
      </c>
      <c r="B7" s="154" t="s">
        <v>115</v>
      </c>
      <c r="C7" s="154" t="s">
        <v>116</v>
      </c>
      <c r="D7" s="155" t="s">
        <v>117</v>
      </c>
      <c r="E7" s="155" t="s">
        <v>26</v>
      </c>
      <c r="F7" s="155">
        <v>0</v>
      </c>
      <c r="G7" s="155" t="s">
        <v>118</v>
      </c>
      <c r="H7" s="155" t="s">
        <v>119</v>
      </c>
      <c r="I7" s="156" t="s">
        <v>118</v>
      </c>
      <c r="J7" s="157">
        <v>44561</v>
      </c>
      <c r="K7" s="158">
        <v>0.4</v>
      </c>
      <c r="L7" s="150" t="s">
        <v>38</v>
      </c>
      <c r="M7" s="152"/>
      <c r="N7" s="152"/>
      <c r="O7" s="152"/>
      <c r="P7" s="149"/>
      <c r="Q7" s="151">
        <v>0.4</v>
      </c>
      <c r="R7" s="140"/>
      <c r="S7" s="140"/>
    </row>
    <row r="8" spans="1:19" ht="108.75" thickBot="1">
      <c r="A8" s="166" t="s">
        <v>82</v>
      </c>
      <c r="B8" s="167" t="s">
        <v>23</v>
      </c>
      <c r="C8" s="167" t="s">
        <v>120</v>
      </c>
      <c r="D8" s="165" t="s">
        <v>121</v>
      </c>
      <c r="E8" s="165" t="s">
        <v>26</v>
      </c>
      <c r="F8" s="165">
        <v>0</v>
      </c>
      <c r="G8" s="165" t="s">
        <v>122</v>
      </c>
      <c r="H8" s="165">
        <v>0</v>
      </c>
      <c r="I8" s="168" t="s">
        <v>123</v>
      </c>
      <c r="J8" s="169">
        <v>44561</v>
      </c>
      <c r="K8" s="170">
        <v>0.2</v>
      </c>
      <c r="L8" s="162" t="s">
        <v>38</v>
      </c>
      <c r="M8" s="164"/>
      <c r="N8" s="164"/>
      <c r="O8" s="164"/>
      <c r="P8" s="161"/>
      <c r="Q8" s="163">
        <v>0.2</v>
      </c>
      <c r="R8" s="159"/>
      <c r="S8" s="159"/>
    </row>
    <row r="9" spans="1:19" ht="108.75" thickBot="1">
      <c r="A9" s="177" t="s">
        <v>82</v>
      </c>
      <c r="B9" s="178" t="s">
        <v>23</v>
      </c>
      <c r="C9" s="178" t="s">
        <v>124</v>
      </c>
      <c r="D9" s="176" t="s">
        <v>125</v>
      </c>
      <c r="E9" s="176" t="s">
        <v>26</v>
      </c>
      <c r="F9" s="176">
        <v>0</v>
      </c>
      <c r="G9" s="176" t="s">
        <v>126</v>
      </c>
      <c r="H9" s="176" t="s">
        <v>127</v>
      </c>
      <c r="I9" s="180">
        <v>0.7</v>
      </c>
      <c r="J9" s="181">
        <v>44196</v>
      </c>
      <c r="K9" s="179">
        <v>0.4</v>
      </c>
      <c r="L9" s="173" t="s">
        <v>38</v>
      </c>
      <c r="M9" s="175"/>
      <c r="N9" s="175"/>
      <c r="O9" s="175"/>
      <c r="P9" s="172"/>
      <c r="Q9" s="174">
        <v>0.4</v>
      </c>
      <c r="R9" s="160"/>
      <c r="S9" s="160"/>
    </row>
    <row r="10" spans="1:19">
      <c r="Q10">
        <f>Q7+Q8+Q9</f>
        <v>1</v>
      </c>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0AEC7-3C37-4F62-899A-A91A72076A69}">
  <dimension ref="A1:V12"/>
  <sheetViews>
    <sheetView zoomScale="50" zoomScaleNormal="50" workbookViewId="0">
      <selection activeCell="Q12" sqref="Q12"/>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1.7109375" customWidth="1"/>
    <col min="11" max="11" width="8.28515625" customWidth="1"/>
    <col min="12" max="16" width="11.42578125" customWidth="1"/>
    <col min="17" max="17" width="39" customWidth="1"/>
  </cols>
  <sheetData>
    <row r="1" spans="1:22" ht="28.5">
      <c r="A1" s="475" t="s">
        <v>0</v>
      </c>
      <c r="B1" s="476"/>
      <c r="C1" s="476"/>
      <c r="D1" s="476"/>
      <c r="E1" s="476"/>
      <c r="F1" s="476"/>
      <c r="G1" s="476"/>
      <c r="H1" s="476"/>
      <c r="I1" s="476"/>
      <c r="J1" s="476"/>
      <c r="K1" s="476"/>
      <c r="L1" s="476"/>
      <c r="M1" s="476"/>
      <c r="N1" s="476"/>
      <c r="O1" s="476"/>
      <c r="P1" s="476"/>
      <c r="Q1" s="477"/>
    </row>
    <row r="2" spans="1:22" ht="16.5" thickBot="1">
      <c r="A2" s="32" t="s">
        <v>1</v>
      </c>
      <c r="B2" s="478" t="s">
        <v>51</v>
      </c>
      <c r="C2" s="479"/>
      <c r="D2" s="479"/>
      <c r="E2" s="479"/>
      <c r="F2" s="479"/>
      <c r="G2" s="479"/>
      <c r="H2" s="479"/>
      <c r="I2" s="479"/>
      <c r="J2" s="479"/>
      <c r="K2" s="479"/>
      <c r="L2" s="479"/>
      <c r="M2" s="479"/>
      <c r="N2" s="479"/>
      <c r="O2" s="479"/>
      <c r="P2" s="479"/>
      <c r="Q2" s="480"/>
    </row>
    <row r="3" spans="1:22" ht="15.75">
      <c r="A3" s="481"/>
      <c r="B3" s="482"/>
      <c r="C3" s="482"/>
      <c r="D3" s="482"/>
      <c r="E3" s="482"/>
      <c r="F3" s="482"/>
      <c r="G3" s="482"/>
      <c r="H3" s="482"/>
      <c r="I3" s="482"/>
      <c r="J3" s="482"/>
      <c r="K3" s="483"/>
      <c r="L3" s="484" t="s">
        <v>2</v>
      </c>
      <c r="M3" s="485"/>
      <c r="N3" s="485"/>
      <c r="O3" s="485"/>
      <c r="P3" s="485"/>
      <c r="Q3" s="486" t="s">
        <v>3</v>
      </c>
    </row>
    <row r="4" spans="1:22">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22">
      <c r="A5" s="490"/>
      <c r="B5" s="490"/>
      <c r="C5" s="490"/>
      <c r="D5" s="490"/>
      <c r="E5" s="492" t="s">
        <v>19</v>
      </c>
      <c r="F5" s="492" t="s">
        <v>20</v>
      </c>
      <c r="G5" s="490"/>
      <c r="H5" s="490"/>
      <c r="I5" s="490"/>
      <c r="J5" s="490"/>
      <c r="K5" s="490"/>
      <c r="L5" s="497"/>
      <c r="M5" s="497"/>
      <c r="N5" s="497"/>
      <c r="O5" s="497"/>
      <c r="P5" s="496"/>
      <c r="Q5" s="487"/>
    </row>
    <row r="6" spans="1:22" ht="15.75" thickBot="1">
      <c r="A6" s="491"/>
      <c r="B6" s="491"/>
      <c r="C6" s="491"/>
      <c r="D6" s="491"/>
      <c r="E6" s="493"/>
      <c r="F6" s="493"/>
      <c r="G6" s="491"/>
      <c r="H6" s="491"/>
      <c r="I6" s="491"/>
      <c r="J6" s="491"/>
      <c r="K6" s="491"/>
      <c r="L6" s="35">
        <v>100</v>
      </c>
      <c r="M6" s="35">
        <v>75</v>
      </c>
      <c r="N6" s="35">
        <v>50</v>
      </c>
      <c r="O6" s="35">
        <v>25</v>
      </c>
      <c r="P6" s="36">
        <v>0</v>
      </c>
      <c r="Q6" s="488"/>
    </row>
    <row r="7" spans="1:22" ht="348.75" thickBot="1">
      <c r="A7" s="237" t="s">
        <v>103</v>
      </c>
      <c r="B7" s="224" t="s">
        <v>130</v>
      </c>
      <c r="C7" s="224" t="s">
        <v>131</v>
      </c>
      <c r="D7" s="224" t="s">
        <v>132</v>
      </c>
      <c r="E7" s="224" t="s">
        <v>133</v>
      </c>
      <c r="F7" s="188">
        <v>1300</v>
      </c>
      <c r="G7" s="224" t="s">
        <v>134</v>
      </c>
      <c r="H7" s="224">
        <v>0</v>
      </c>
      <c r="I7" s="189" t="s">
        <v>135</v>
      </c>
      <c r="J7" s="190">
        <v>44561</v>
      </c>
      <c r="K7" s="238">
        <v>0.2</v>
      </c>
      <c r="L7" s="185" t="s">
        <v>30</v>
      </c>
      <c r="M7" s="187"/>
      <c r="N7" s="187"/>
      <c r="O7" s="187"/>
      <c r="P7" s="184"/>
      <c r="Q7" s="186">
        <v>0.2</v>
      </c>
      <c r="R7" s="182"/>
      <c r="S7" s="182"/>
    </row>
    <row r="8" spans="1:22" s="183" customFormat="1" ht="72.75" thickBot="1">
      <c r="A8" s="224" t="s">
        <v>136</v>
      </c>
      <c r="B8" s="224" t="s">
        <v>137</v>
      </c>
      <c r="C8" s="224" t="s">
        <v>138</v>
      </c>
      <c r="D8" s="224" t="s">
        <v>138</v>
      </c>
      <c r="E8" s="224" t="s">
        <v>25</v>
      </c>
      <c r="F8" s="194"/>
      <c r="G8" s="224" t="s">
        <v>139</v>
      </c>
      <c r="H8" s="224" t="s">
        <v>140</v>
      </c>
      <c r="I8" s="224" t="s">
        <v>138</v>
      </c>
      <c r="J8" s="193">
        <v>44561</v>
      </c>
      <c r="K8" s="224">
        <v>0.2</v>
      </c>
      <c r="L8" s="195" t="s">
        <v>30</v>
      </c>
      <c r="M8" s="197"/>
      <c r="N8" s="197"/>
      <c r="O8" s="197"/>
      <c r="P8" s="191"/>
      <c r="Q8" s="196">
        <v>0.2</v>
      </c>
      <c r="R8" s="80"/>
      <c r="S8" s="80"/>
      <c r="T8" s="80"/>
      <c r="U8" s="80"/>
      <c r="V8" s="80"/>
    </row>
    <row r="9" spans="1:22" s="80" customFormat="1" ht="96">
      <c r="A9" s="206" t="s">
        <v>136</v>
      </c>
      <c r="B9" s="205" t="s">
        <v>141</v>
      </c>
      <c r="C9" s="205" t="s">
        <v>142</v>
      </c>
      <c r="D9" s="205" t="s">
        <v>143</v>
      </c>
      <c r="E9" s="206" t="s">
        <v>91</v>
      </c>
      <c r="F9" s="206"/>
      <c r="G9" s="205" t="s">
        <v>144</v>
      </c>
      <c r="H9" s="206" t="s">
        <v>93</v>
      </c>
      <c r="I9" s="205" t="s">
        <v>144</v>
      </c>
      <c r="J9" s="239">
        <v>44561</v>
      </c>
      <c r="K9" s="206">
        <v>0.2</v>
      </c>
      <c r="L9" s="203" t="s">
        <v>30</v>
      </c>
      <c r="M9" s="202" t="s">
        <v>145</v>
      </c>
      <c r="N9" s="202" t="s">
        <v>145</v>
      </c>
      <c r="O9" s="202" t="s">
        <v>145</v>
      </c>
      <c r="P9" s="202" t="s">
        <v>145</v>
      </c>
      <c r="Q9" s="207">
        <v>0.15</v>
      </c>
    </row>
    <row r="10" spans="1:22" s="199" customFormat="1" ht="120">
      <c r="A10" s="206"/>
      <c r="B10" s="205"/>
      <c r="C10" s="205"/>
      <c r="D10" s="205" t="s">
        <v>146</v>
      </c>
      <c r="E10" s="206" t="s">
        <v>91</v>
      </c>
      <c r="F10" s="206"/>
      <c r="G10" s="205" t="s">
        <v>147</v>
      </c>
      <c r="H10" s="206" t="s">
        <v>148</v>
      </c>
      <c r="I10" s="205" t="s">
        <v>149</v>
      </c>
      <c r="J10" s="239">
        <v>44561</v>
      </c>
      <c r="K10" s="206">
        <v>0.2</v>
      </c>
      <c r="L10" s="203" t="s">
        <v>30</v>
      </c>
      <c r="M10" s="204"/>
      <c r="N10" s="204"/>
      <c r="O10" s="204"/>
      <c r="P10" s="202"/>
      <c r="Q10" s="207">
        <v>0.15</v>
      </c>
    </row>
    <row r="11" spans="1:22" ht="60">
      <c r="A11" s="237"/>
      <c r="B11" s="224"/>
      <c r="C11" s="224"/>
      <c r="D11" s="224" t="s">
        <v>128</v>
      </c>
      <c r="E11" s="224" t="s">
        <v>25</v>
      </c>
      <c r="F11" s="188"/>
      <c r="G11" s="224" t="s">
        <v>129</v>
      </c>
      <c r="H11" s="224">
        <v>0</v>
      </c>
      <c r="I11" s="224" t="s">
        <v>128</v>
      </c>
      <c r="J11" s="190">
        <v>44561</v>
      </c>
      <c r="K11" s="238">
        <v>0.2</v>
      </c>
      <c r="L11" s="195" t="s">
        <v>30</v>
      </c>
      <c r="M11" s="197"/>
      <c r="N11" s="197"/>
      <c r="O11" s="197"/>
      <c r="P11" s="191"/>
      <c r="Q11" s="207">
        <v>0.15</v>
      </c>
      <c r="R11" s="171"/>
      <c r="S11" s="171"/>
    </row>
    <row r="12" spans="1:22" s="219" customFormat="1" ht="204.95" customHeight="1">
      <c r="A12" s="224"/>
      <c r="B12" s="224"/>
      <c r="C12" s="224"/>
      <c r="D12" s="224" t="s">
        <v>175</v>
      </c>
      <c r="E12" s="224" t="s">
        <v>40</v>
      </c>
      <c r="F12" s="6"/>
      <c r="G12" s="224" t="s">
        <v>176</v>
      </c>
      <c r="H12" s="224">
        <v>0</v>
      </c>
      <c r="I12" s="224" t="s">
        <v>177</v>
      </c>
      <c r="J12" s="193">
        <v>44926</v>
      </c>
      <c r="K12" s="192">
        <v>0.2</v>
      </c>
      <c r="L12" s="384" t="s">
        <v>30</v>
      </c>
      <c r="M12" s="223"/>
      <c r="N12" s="223"/>
      <c r="O12" s="223"/>
      <c r="P12" s="220"/>
      <c r="Q12" s="207">
        <v>0.15</v>
      </c>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85D33-A9A6-4AF3-A356-EC10677FAF1D}">
  <dimension ref="A1:Q8"/>
  <sheetViews>
    <sheetView workbookViewId="0">
      <selection activeCell="L14" sqref="L14"/>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7" ht="28.5">
      <c r="A1" s="475" t="s">
        <v>0</v>
      </c>
      <c r="B1" s="476"/>
      <c r="C1" s="476"/>
      <c r="D1" s="476"/>
      <c r="E1" s="476"/>
      <c r="F1" s="476"/>
      <c r="G1" s="476"/>
      <c r="H1" s="476"/>
      <c r="I1" s="476"/>
      <c r="J1" s="476"/>
      <c r="K1" s="476"/>
      <c r="L1" s="476"/>
      <c r="M1" s="476"/>
      <c r="N1" s="476"/>
      <c r="O1" s="476"/>
      <c r="P1" s="476"/>
      <c r="Q1" s="477"/>
    </row>
    <row r="2" spans="1:17" ht="16.5" thickBot="1">
      <c r="A2" s="32" t="s">
        <v>1</v>
      </c>
      <c r="B2" s="478" t="s">
        <v>52</v>
      </c>
      <c r="C2" s="479"/>
      <c r="D2" s="479"/>
      <c r="E2" s="479"/>
      <c r="F2" s="479"/>
      <c r="G2" s="479"/>
      <c r="H2" s="479"/>
      <c r="I2" s="479"/>
      <c r="J2" s="479"/>
      <c r="K2" s="479"/>
      <c r="L2" s="479"/>
      <c r="M2" s="479"/>
      <c r="N2" s="479"/>
      <c r="O2" s="479"/>
      <c r="P2" s="479"/>
      <c r="Q2" s="480"/>
    </row>
    <row r="3" spans="1:17" ht="15.75">
      <c r="A3" s="481"/>
      <c r="B3" s="482"/>
      <c r="C3" s="482"/>
      <c r="D3" s="482"/>
      <c r="E3" s="482"/>
      <c r="F3" s="482"/>
      <c r="G3" s="482"/>
      <c r="H3" s="482"/>
      <c r="I3" s="482"/>
      <c r="J3" s="482"/>
      <c r="K3" s="483"/>
      <c r="L3" s="484" t="s">
        <v>2</v>
      </c>
      <c r="M3" s="485"/>
      <c r="N3" s="485"/>
      <c r="O3" s="485"/>
      <c r="P3" s="485"/>
      <c r="Q3" s="486" t="s">
        <v>3</v>
      </c>
    </row>
    <row r="4" spans="1:17">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7">
      <c r="A5" s="490"/>
      <c r="B5" s="490"/>
      <c r="C5" s="490"/>
      <c r="D5" s="490"/>
      <c r="E5" s="492" t="s">
        <v>19</v>
      </c>
      <c r="F5" s="492" t="s">
        <v>20</v>
      </c>
      <c r="G5" s="490"/>
      <c r="H5" s="490"/>
      <c r="I5" s="490"/>
      <c r="J5" s="490"/>
      <c r="K5" s="490"/>
      <c r="L5" s="497"/>
      <c r="M5" s="497"/>
      <c r="N5" s="497"/>
      <c r="O5" s="497"/>
      <c r="P5" s="496"/>
      <c r="Q5" s="487"/>
    </row>
    <row r="6" spans="1:17" ht="15.75" thickBot="1">
      <c r="A6" s="491"/>
      <c r="B6" s="491"/>
      <c r="C6" s="491"/>
      <c r="D6" s="491"/>
      <c r="E6" s="493"/>
      <c r="F6" s="493"/>
      <c r="G6" s="491"/>
      <c r="H6" s="491"/>
      <c r="I6" s="491"/>
      <c r="J6" s="491"/>
      <c r="K6" s="491"/>
      <c r="L6" s="35">
        <v>100</v>
      </c>
      <c r="M6" s="35">
        <v>75</v>
      </c>
      <c r="N6" s="35">
        <v>50</v>
      </c>
      <c r="O6" s="35">
        <v>25</v>
      </c>
      <c r="P6" s="36">
        <v>0</v>
      </c>
      <c r="Q6" s="488"/>
    </row>
    <row r="7" spans="1:17" ht="168">
      <c r="A7" s="225" t="s">
        <v>136</v>
      </c>
      <c r="B7" s="225" t="s">
        <v>166</v>
      </c>
      <c r="C7" s="225" t="s">
        <v>167</v>
      </c>
      <c r="D7" s="225" t="s">
        <v>168</v>
      </c>
      <c r="E7" s="225" t="s">
        <v>25</v>
      </c>
      <c r="F7" s="240"/>
      <c r="G7" s="225" t="s">
        <v>169</v>
      </c>
      <c r="H7" s="225" t="s">
        <v>170</v>
      </c>
      <c r="I7" s="225" t="s">
        <v>171</v>
      </c>
      <c r="J7" s="241">
        <v>44561</v>
      </c>
      <c r="K7" s="242">
        <v>0.5</v>
      </c>
      <c r="L7" s="215" t="s">
        <v>30</v>
      </c>
      <c r="M7" s="243"/>
      <c r="N7" s="243"/>
      <c r="O7" s="243"/>
      <c r="P7" s="244"/>
      <c r="Q7" s="245">
        <f>IF(L7&gt;0,K7*L6%,(IF(M7&gt;0,K7*M6%,(IF(N7&gt;0,K7*N6%,IF(O7&gt;0,K7*O6%,0))))))</f>
        <v>0.5</v>
      </c>
    </row>
    <row r="8" spans="1:17" ht="36">
      <c r="A8" s="246"/>
      <c r="B8" s="246"/>
      <c r="C8" s="246"/>
      <c r="D8" s="224" t="s">
        <v>172</v>
      </c>
      <c r="E8" s="224" t="s">
        <v>25</v>
      </c>
      <c r="F8" s="6"/>
      <c r="G8" s="224" t="s">
        <v>173</v>
      </c>
      <c r="H8" s="224">
        <v>0</v>
      </c>
      <c r="I8" s="224" t="s">
        <v>174</v>
      </c>
      <c r="J8" s="193">
        <v>44561</v>
      </c>
      <c r="K8" s="192">
        <v>0.5</v>
      </c>
      <c r="L8" s="221" t="s">
        <v>30</v>
      </c>
      <c r="M8" s="223"/>
      <c r="N8" s="223"/>
      <c r="O8" s="223"/>
      <c r="P8" s="224"/>
      <c r="Q8" s="83">
        <v>0.5</v>
      </c>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D0367-2472-40BC-A1A4-D5519DF1BADB}">
  <dimension ref="A1:S12"/>
  <sheetViews>
    <sheetView topLeftCell="B2" zoomScale="90" zoomScaleNormal="90" workbookViewId="0">
      <selection activeCell="L12" sqref="L7:L12"/>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1.710937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53</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96.75" thickBot="1">
      <c r="A7" s="330" t="s">
        <v>87</v>
      </c>
      <c r="B7" s="330" t="s">
        <v>88</v>
      </c>
      <c r="C7" s="330" t="s">
        <v>89</v>
      </c>
      <c r="D7" s="331" t="s">
        <v>219</v>
      </c>
      <c r="E7" s="331" t="s">
        <v>25</v>
      </c>
      <c r="F7" s="332"/>
      <c r="G7" s="331" t="s">
        <v>220</v>
      </c>
      <c r="H7" s="331" t="s">
        <v>221</v>
      </c>
      <c r="I7" s="331" t="s">
        <v>222</v>
      </c>
      <c r="J7" s="333">
        <v>44196</v>
      </c>
      <c r="K7" s="334">
        <v>0.1</v>
      </c>
      <c r="L7" s="383" t="s">
        <v>30</v>
      </c>
      <c r="M7" s="328"/>
      <c r="N7" s="328"/>
      <c r="O7" s="328"/>
      <c r="P7" s="329"/>
      <c r="Q7" s="327">
        <v>0.1</v>
      </c>
      <c r="R7" s="324"/>
    </row>
    <row r="8" spans="1:19" ht="96.75" thickBot="1">
      <c r="A8" s="339" t="s">
        <v>87</v>
      </c>
      <c r="B8" s="339" t="s">
        <v>88</v>
      </c>
      <c r="C8" s="339" t="s">
        <v>89</v>
      </c>
      <c r="D8" s="340" t="s">
        <v>223</v>
      </c>
      <c r="E8" s="340" t="s">
        <v>25</v>
      </c>
      <c r="F8" s="341"/>
      <c r="G8" s="340" t="s">
        <v>224</v>
      </c>
      <c r="H8" s="340" t="s">
        <v>221</v>
      </c>
      <c r="I8" s="340" t="s">
        <v>225</v>
      </c>
      <c r="J8" s="342">
        <v>44196</v>
      </c>
      <c r="K8" s="343">
        <v>0.1</v>
      </c>
      <c r="L8" s="383" t="s">
        <v>30</v>
      </c>
      <c r="M8" s="337"/>
      <c r="N8" s="337"/>
      <c r="O8" s="337"/>
      <c r="P8" s="338"/>
      <c r="Q8" s="336">
        <v>0.1</v>
      </c>
      <c r="R8" s="326"/>
    </row>
    <row r="9" spans="1:19" ht="135.75" thickBot="1">
      <c r="A9" s="348" t="s">
        <v>62</v>
      </c>
      <c r="B9" s="352" t="s">
        <v>226</v>
      </c>
      <c r="C9" s="352" t="s">
        <v>227</v>
      </c>
      <c r="D9" s="352" t="s">
        <v>228</v>
      </c>
      <c r="E9" s="348" t="s">
        <v>40</v>
      </c>
      <c r="F9" s="353"/>
      <c r="G9" s="352" t="s">
        <v>229</v>
      </c>
      <c r="H9" s="349">
        <v>0</v>
      </c>
      <c r="I9" s="352" t="s">
        <v>229</v>
      </c>
      <c r="J9" s="350">
        <v>44407</v>
      </c>
      <c r="K9" s="351">
        <v>0.2</v>
      </c>
      <c r="L9" s="383" t="s">
        <v>30</v>
      </c>
      <c r="M9" s="346"/>
      <c r="N9" s="346"/>
      <c r="O9" s="346"/>
      <c r="P9" s="347"/>
      <c r="Q9" s="345">
        <v>0.2</v>
      </c>
      <c r="R9" s="335"/>
    </row>
    <row r="10" spans="1:19" ht="75.75" thickBot="1">
      <c r="A10" s="358" t="s">
        <v>62</v>
      </c>
      <c r="B10" s="358" t="s">
        <v>226</v>
      </c>
      <c r="C10" s="358" t="s">
        <v>230</v>
      </c>
      <c r="D10" s="364" t="s">
        <v>231</v>
      </c>
      <c r="E10" s="359" t="s">
        <v>40</v>
      </c>
      <c r="F10" s="360"/>
      <c r="G10" s="364" t="s">
        <v>232</v>
      </c>
      <c r="H10" s="359">
        <v>0</v>
      </c>
      <c r="I10" s="364" t="s">
        <v>233</v>
      </c>
      <c r="J10" s="361">
        <v>44542</v>
      </c>
      <c r="K10" s="362">
        <v>0.2</v>
      </c>
      <c r="L10" s="383" t="s">
        <v>30</v>
      </c>
      <c r="M10" s="363"/>
      <c r="N10" s="363"/>
      <c r="O10" s="356"/>
      <c r="P10" s="357"/>
      <c r="Q10" s="355">
        <v>0.2</v>
      </c>
      <c r="R10" s="344"/>
      <c r="S10" s="344"/>
    </row>
    <row r="11" spans="1:19" ht="48.75" thickBot="1">
      <c r="A11" s="369" t="s">
        <v>62</v>
      </c>
      <c r="B11" s="372" t="s">
        <v>75</v>
      </c>
      <c r="C11" s="376" t="s">
        <v>234</v>
      </c>
      <c r="D11" s="372" t="s">
        <v>235</v>
      </c>
      <c r="E11" s="375" t="s">
        <v>25</v>
      </c>
      <c r="F11" s="373"/>
      <c r="G11" s="372" t="s">
        <v>169</v>
      </c>
      <c r="H11" s="372">
        <v>0</v>
      </c>
      <c r="I11" s="372" t="s">
        <v>236</v>
      </c>
      <c r="J11" s="374">
        <v>44561</v>
      </c>
      <c r="K11" s="370">
        <v>0.2</v>
      </c>
      <c r="L11" s="383" t="s">
        <v>30</v>
      </c>
      <c r="M11" s="371"/>
      <c r="N11" s="371"/>
      <c r="O11" s="367"/>
      <c r="P11" s="368"/>
      <c r="Q11" s="366">
        <v>0.2</v>
      </c>
      <c r="R11" s="354"/>
      <c r="S11" s="354"/>
    </row>
    <row r="12" spans="1:19" ht="48.75" thickBot="1">
      <c r="A12" s="507"/>
      <c r="B12" s="508"/>
      <c r="C12" s="509"/>
      <c r="D12" s="386" t="s">
        <v>237</v>
      </c>
      <c r="E12" s="386" t="s">
        <v>25</v>
      </c>
      <c r="F12" s="385"/>
      <c r="G12" s="386" t="s">
        <v>238</v>
      </c>
      <c r="H12" s="386" t="s">
        <v>239</v>
      </c>
      <c r="I12" s="386" t="s">
        <v>240</v>
      </c>
      <c r="J12" s="387">
        <v>44196</v>
      </c>
      <c r="K12" s="381">
        <v>0.2</v>
      </c>
      <c r="L12" s="383" t="s">
        <v>30</v>
      </c>
      <c r="M12" s="382"/>
      <c r="N12" s="382"/>
      <c r="O12" s="379"/>
      <c r="P12" s="380"/>
      <c r="Q12" s="378">
        <v>0.2</v>
      </c>
      <c r="R12" s="365"/>
      <c r="S12" s="365"/>
    </row>
  </sheetData>
  <mergeCells count="23">
    <mergeCell ref="K4:K6"/>
    <mergeCell ref="L4:L5"/>
    <mergeCell ref="F5:F6"/>
    <mergeCell ref="G4:G6"/>
    <mergeCell ref="H4:H6"/>
    <mergeCell ref="I4:I6"/>
    <mergeCell ref="J4:J6"/>
    <mergeCell ref="A12:C12"/>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3E9C-96CD-4B0D-9497-9F0A0431981A}">
  <dimension ref="A1:S9"/>
  <sheetViews>
    <sheetView topLeftCell="A8" zoomScale="70" zoomScaleNormal="70" workbookViewId="0">
      <selection activeCell="Q10" sqref="Q10"/>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54</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288.75" thickBot="1">
      <c r="A7" s="123" t="s">
        <v>103</v>
      </c>
      <c r="B7" s="123" t="s">
        <v>83</v>
      </c>
      <c r="C7" s="123" t="s">
        <v>104</v>
      </c>
      <c r="D7" s="123" t="s">
        <v>105</v>
      </c>
      <c r="E7" s="123" t="s">
        <v>40</v>
      </c>
      <c r="F7" s="127"/>
      <c r="G7" s="123" t="s">
        <v>106</v>
      </c>
      <c r="H7" s="123">
        <v>0</v>
      </c>
      <c r="I7" s="123" t="s">
        <v>107</v>
      </c>
      <c r="J7" s="126" t="s">
        <v>108</v>
      </c>
      <c r="K7" s="125">
        <v>0.5</v>
      </c>
      <c r="L7" s="128" t="s">
        <v>38</v>
      </c>
      <c r="M7" s="130"/>
      <c r="N7" s="130"/>
      <c r="O7" s="130"/>
      <c r="P7" s="124"/>
      <c r="Q7" s="129">
        <v>0.5</v>
      </c>
      <c r="R7" s="113"/>
      <c r="S7" s="113"/>
    </row>
    <row r="8" spans="1:19" ht="288.75" thickBot="1">
      <c r="A8" s="132" t="s">
        <v>103</v>
      </c>
      <c r="B8" s="132" t="s">
        <v>83</v>
      </c>
      <c r="C8" s="132" t="s">
        <v>104</v>
      </c>
      <c r="D8" s="132" t="s">
        <v>109</v>
      </c>
      <c r="E8" s="132" t="s">
        <v>40</v>
      </c>
      <c r="F8" s="136"/>
      <c r="G8" s="132" t="s">
        <v>110</v>
      </c>
      <c r="H8" s="132">
        <v>0</v>
      </c>
      <c r="I8" s="132" t="s">
        <v>111</v>
      </c>
      <c r="J8" s="135">
        <v>44561</v>
      </c>
      <c r="K8" s="134">
        <v>0.3</v>
      </c>
      <c r="L8" s="137" t="s">
        <v>38</v>
      </c>
      <c r="M8" s="139"/>
      <c r="N8" s="139"/>
      <c r="O8" s="139"/>
      <c r="P8" s="133"/>
      <c r="Q8" s="138">
        <v>0.3</v>
      </c>
      <c r="R8" s="122"/>
      <c r="S8" s="122"/>
    </row>
    <row r="9" spans="1:19" ht="288.75" thickBot="1">
      <c r="A9" s="141" t="s">
        <v>103</v>
      </c>
      <c r="B9" s="141" t="s">
        <v>83</v>
      </c>
      <c r="C9" s="141" t="s">
        <v>104</v>
      </c>
      <c r="D9" s="141" t="s">
        <v>112</v>
      </c>
      <c r="E9" s="141" t="s">
        <v>40</v>
      </c>
      <c r="F9" s="145"/>
      <c r="G9" s="141" t="s">
        <v>113</v>
      </c>
      <c r="H9" s="141">
        <v>0</v>
      </c>
      <c r="I9" s="141" t="s">
        <v>114</v>
      </c>
      <c r="J9" s="144">
        <v>44561</v>
      </c>
      <c r="K9" s="143">
        <v>0.2</v>
      </c>
      <c r="L9" s="146" t="s">
        <v>38</v>
      </c>
      <c r="M9" s="148"/>
      <c r="N9" s="148"/>
      <c r="O9" s="148"/>
      <c r="P9" s="142"/>
      <c r="Q9" s="147">
        <v>0.2</v>
      </c>
      <c r="R9" s="131"/>
      <c r="S9" s="131"/>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AA385-E56F-41E7-BB92-B0C934805FA7}">
  <dimension ref="A1:S9"/>
  <sheetViews>
    <sheetView topLeftCell="B1" workbookViewId="0">
      <selection activeCell="B7" sqref="A7:XFD7"/>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55</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s="78" customFormat="1" ht="252">
      <c r="A7" s="88" t="s">
        <v>82</v>
      </c>
      <c r="B7" s="93" t="s">
        <v>83</v>
      </c>
      <c r="C7" s="85" t="s">
        <v>84</v>
      </c>
      <c r="D7" s="85" t="s">
        <v>85</v>
      </c>
      <c r="E7" s="86" t="s">
        <v>40</v>
      </c>
      <c r="F7" s="92">
        <v>0</v>
      </c>
      <c r="G7" s="85" t="s">
        <v>79</v>
      </c>
      <c r="H7" s="85" t="s">
        <v>86</v>
      </c>
      <c r="I7" s="94">
        <v>1</v>
      </c>
      <c r="J7" s="87">
        <v>44196</v>
      </c>
      <c r="K7" s="89">
        <v>0.4</v>
      </c>
      <c r="L7" s="90">
        <v>1</v>
      </c>
      <c r="M7" s="91"/>
      <c r="N7" s="91"/>
      <c r="O7" s="91"/>
      <c r="P7" s="84"/>
      <c r="Q7" s="83">
        <v>0.4</v>
      </c>
      <c r="R7" s="81"/>
      <c r="S7" s="81"/>
    </row>
    <row r="8" spans="1:19">
      <c r="A8" s="510"/>
      <c r="B8" s="510"/>
      <c r="C8" s="510"/>
      <c r="D8" s="511" t="s">
        <v>78</v>
      </c>
      <c r="E8" s="522" t="s">
        <v>40</v>
      </c>
      <c r="F8" s="524">
        <v>0</v>
      </c>
      <c r="G8" s="511" t="s">
        <v>79</v>
      </c>
      <c r="H8" s="526" t="s">
        <v>80</v>
      </c>
      <c r="I8" s="514" t="s">
        <v>81</v>
      </c>
      <c r="J8" s="516">
        <v>44196</v>
      </c>
      <c r="K8" s="518">
        <v>0.6</v>
      </c>
      <c r="L8" s="520" t="s">
        <v>38</v>
      </c>
      <c r="M8" s="521"/>
      <c r="N8" s="521"/>
      <c r="O8" s="521"/>
      <c r="P8" s="497"/>
      <c r="Q8" s="513">
        <v>0.6</v>
      </c>
    </row>
    <row r="9" spans="1:19">
      <c r="A9" s="510"/>
      <c r="B9" s="510"/>
      <c r="C9" s="510"/>
      <c r="D9" s="512"/>
      <c r="E9" s="523"/>
      <c r="F9" s="525"/>
      <c r="G9" s="512"/>
      <c r="H9" s="527"/>
      <c r="I9" s="515"/>
      <c r="J9" s="517"/>
      <c r="K9" s="519"/>
      <c r="L9" s="520"/>
      <c r="M9" s="521"/>
      <c r="N9" s="521"/>
      <c r="O9" s="521"/>
      <c r="P9" s="497"/>
      <c r="Q9" s="513"/>
    </row>
  </sheetData>
  <mergeCells count="37">
    <mergeCell ref="L4:L5"/>
    <mergeCell ref="A8:C9"/>
    <mergeCell ref="D8:D9"/>
    <mergeCell ref="P8:P9"/>
    <mergeCell ref="Q8:Q9"/>
    <mergeCell ref="I8:I9"/>
    <mergeCell ref="J8:J9"/>
    <mergeCell ref="K8:K9"/>
    <mergeCell ref="L8:L9"/>
    <mergeCell ref="M8:M9"/>
    <mergeCell ref="N8:N9"/>
    <mergeCell ref="E8:E9"/>
    <mergeCell ref="F8:F9"/>
    <mergeCell ref="G8:G9"/>
    <mergeCell ref="H8:H9"/>
    <mergeCell ref="O8:O9"/>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6FCBE-35EF-4D2B-98AA-A1EFAD94D084}">
  <dimension ref="A1:Q10"/>
  <sheetViews>
    <sheetView topLeftCell="C1" workbookViewId="0">
      <selection activeCell="M14" sqref="M14"/>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7" ht="28.5">
      <c r="A1" s="475" t="s">
        <v>0</v>
      </c>
      <c r="B1" s="476"/>
      <c r="C1" s="476"/>
      <c r="D1" s="476"/>
      <c r="E1" s="476"/>
      <c r="F1" s="476"/>
      <c r="G1" s="476"/>
      <c r="H1" s="476"/>
      <c r="I1" s="476"/>
      <c r="J1" s="476"/>
      <c r="K1" s="476"/>
      <c r="L1" s="476"/>
      <c r="M1" s="476"/>
      <c r="N1" s="476"/>
      <c r="O1" s="476"/>
      <c r="P1" s="476"/>
      <c r="Q1" s="477"/>
    </row>
    <row r="2" spans="1:17" ht="16.5" thickBot="1">
      <c r="A2" s="32" t="s">
        <v>1</v>
      </c>
      <c r="B2" s="478" t="s">
        <v>56</v>
      </c>
      <c r="C2" s="479"/>
      <c r="D2" s="479"/>
      <c r="E2" s="479"/>
      <c r="F2" s="479"/>
      <c r="G2" s="479"/>
      <c r="H2" s="479"/>
      <c r="I2" s="479"/>
      <c r="J2" s="479"/>
      <c r="K2" s="479"/>
      <c r="L2" s="479"/>
      <c r="M2" s="479"/>
      <c r="N2" s="479"/>
      <c r="O2" s="479"/>
      <c r="P2" s="479"/>
      <c r="Q2" s="480"/>
    </row>
    <row r="3" spans="1:17" ht="15.75">
      <c r="A3" s="481"/>
      <c r="B3" s="482"/>
      <c r="C3" s="482"/>
      <c r="D3" s="482"/>
      <c r="E3" s="482"/>
      <c r="F3" s="482"/>
      <c r="G3" s="482"/>
      <c r="H3" s="482"/>
      <c r="I3" s="482"/>
      <c r="J3" s="482"/>
      <c r="K3" s="483"/>
      <c r="L3" s="484" t="s">
        <v>2</v>
      </c>
      <c r="M3" s="485"/>
      <c r="N3" s="485"/>
      <c r="O3" s="485"/>
      <c r="P3" s="485"/>
      <c r="Q3" s="486" t="s">
        <v>3</v>
      </c>
    </row>
    <row r="4" spans="1:17">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7">
      <c r="A5" s="490"/>
      <c r="B5" s="490"/>
      <c r="C5" s="490"/>
      <c r="D5" s="490"/>
      <c r="E5" s="492" t="s">
        <v>19</v>
      </c>
      <c r="F5" s="492" t="s">
        <v>20</v>
      </c>
      <c r="G5" s="490"/>
      <c r="H5" s="490"/>
      <c r="I5" s="490"/>
      <c r="J5" s="490"/>
      <c r="K5" s="490"/>
      <c r="L5" s="497"/>
      <c r="M5" s="497"/>
      <c r="N5" s="497"/>
      <c r="O5" s="497"/>
      <c r="P5" s="496"/>
      <c r="Q5" s="487"/>
    </row>
    <row r="6" spans="1:17" ht="15.75" thickBot="1">
      <c r="A6" s="491"/>
      <c r="B6" s="491"/>
      <c r="C6" s="491"/>
      <c r="D6" s="491"/>
      <c r="E6" s="493"/>
      <c r="F6" s="493"/>
      <c r="G6" s="491"/>
      <c r="H6" s="491"/>
      <c r="I6" s="491"/>
      <c r="J6" s="491"/>
      <c r="K6" s="491"/>
      <c r="L6" s="35">
        <v>100</v>
      </c>
      <c r="M6" s="35">
        <v>75</v>
      </c>
      <c r="N6" s="35">
        <v>50</v>
      </c>
      <c r="O6" s="35">
        <v>25</v>
      </c>
      <c r="P6" s="36">
        <v>0</v>
      </c>
      <c r="Q6" s="488"/>
    </row>
    <row r="7" spans="1:17" s="463" customFormat="1" ht="95.25" customHeight="1">
      <c r="A7" s="497" t="s">
        <v>82</v>
      </c>
      <c r="B7" s="320" t="s">
        <v>88</v>
      </c>
      <c r="C7" s="85" t="s">
        <v>89</v>
      </c>
      <c r="D7" s="85" t="s">
        <v>278</v>
      </c>
      <c r="E7" s="405" t="s">
        <v>40</v>
      </c>
      <c r="F7" s="405">
        <v>0</v>
      </c>
      <c r="G7" s="85" t="s">
        <v>276</v>
      </c>
      <c r="H7" s="85">
        <v>0</v>
      </c>
      <c r="I7" s="462" t="s">
        <v>277</v>
      </c>
      <c r="J7" s="474">
        <v>44196</v>
      </c>
      <c r="K7" s="89">
        <v>0.25</v>
      </c>
      <c r="L7" s="469" t="s">
        <v>30</v>
      </c>
      <c r="M7" s="471"/>
      <c r="N7" s="471"/>
      <c r="O7" s="471"/>
      <c r="P7" s="464"/>
      <c r="Q7" s="236">
        <v>0.25</v>
      </c>
    </row>
    <row r="8" spans="1:17" s="463" customFormat="1" ht="95.25" customHeight="1">
      <c r="A8" s="497"/>
      <c r="B8" s="320" t="s">
        <v>279</v>
      </c>
      <c r="C8" s="85" t="s">
        <v>280</v>
      </c>
      <c r="D8" s="85" t="s">
        <v>281</v>
      </c>
      <c r="E8" s="405" t="s">
        <v>40</v>
      </c>
      <c r="F8" s="405">
        <v>0</v>
      </c>
      <c r="G8" s="85" t="s">
        <v>282</v>
      </c>
      <c r="H8" s="85">
        <v>0</v>
      </c>
      <c r="I8" s="462" t="s">
        <v>283</v>
      </c>
      <c r="J8" s="474">
        <v>44196</v>
      </c>
      <c r="K8" s="89">
        <v>0.25</v>
      </c>
      <c r="L8" s="469" t="s">
        <v>30</v>
      </c>
      <c r="M8" s="471"/>
      <c r="N8" s="471"/>
      <c r="O8" s="471"/>
      <c r="P8" s="464"/>
      <c r="Q8" s="236">
        <v>0.25</v>
      </c>
    </row>
    <row r="9" spans="1:17" ht="36">
      <c r="A9" s="528"/>
      <c r="B9" s="529"/>
      <c r="C9" s="530"/>
      <c r="D9" s="85" t="s">
        <v>284</v>
      </c>
      <c r="E9" s="405" t="s">
        <v>40</v>
      </c>
      <c r="F9" s="405">
        <v>0</v>
      </c>
      <c r="G9" s="85" t="s">
        <v>285</v>
      </c>
      <c r="H9" s="85" t="s">
        <v>286</v>
      </c>
      <c r="I9" s="462" t="s">
        <v>287</v>
      </c>
      <c r="J9" s="474">
        <v>44196</v>
      </c>
      <c r="K9" s="89">
        <v>0.5</v>
      </c>
      <c r="L9" s="469" t="s">
        <v>30</v>
      </c>
      <c r="M9" s="471"/>
      <c r="N9" s="471"/>
      <c r="O9" s="471"/>
      <c r="P9" s="464"/>
      <c r="Q9" s="236">
        <v>0.5</v>
      </c>
    </row>
    <row r="10" spans="1:17">
      <c r="D10" s="463"/>
    </row>
  </sheetData>
  <mergeCells count="24">
    <mergeCell ref="L4:L5"/>
    <mergeCell ref="A7:A8"/>
    <mergeCell ref="A9:C9"/>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C94B-E835-4139-9A49-CEFE6B5A0EF5}">
  <dimension ref="A1:T8"/>
  <sheetViews>
    <sheetView workbookViewId="0">
      <selection activeCell="Q8" sqref="Q8"/>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20" ht="28.5">
      <c r="A1" s="475" t="s">
        <v>0</v>
      </c>
      <c r="B1" s="476"/>
      <c r="C1" s="476"/>
      <c r="D1" s="476"/>
      <c r="E1" s="476"/>
      <c r="F1" s="476"/>
      <c r="G1" s="476"/>
      <c r="H1" s="476"/>
      <c r="I1" s="476"/>
      <c r="J1" s="476"/>
      <c r="K1" s="476"/>
      <c r="L1" s="476"/>
      <c r="M1" s="476"/>
      <c r="N1" s="476"/>
      <c r="O1" s="476"/>
      <c r="P1" s="476"/>
      <c r="Q1" s="477"/>
    </row>
    <row r="2" spans="1:20" ht="16.5" thickBot="1">
      <c r="A2" s="32" t="s">
        <v>1</v>
      </c>
      <c r="B2" s="478" t="s">
        <v>57</v>
      </c>
      <c r="C2" s="479"/>
      <c r="D2" s="479"/>
      <c r="E2" s="479"/>
      <c r="F2" s="479"/>
      <c r="G2" s="479"/>
      <c r="H2" s="479"/>
      <c r="I2" s="479"/>
      <c r="J2" s="479"/>
      <c r="K2" s="479"/>
      <c r="L2" s="479"/>
      <c r="M2" s="479"/>
      <c r="N2" s="479"/>
      <c r="O2" s="479"/>
      <c r="P2" s="479"/>
      <c r="Q2" s="480"/>
    </row>
    <row r="3" spans="1:20" ht="15.6" customHeight="1">
      <c r="A3" s="481" t="s">
        <v>72</v>
      </c>
      <c r="B3" s="482"/>
      <c r="C3" s="482"/>
      <c r="D3" s="482"/>
      <c r="E3" s="482"/>
      <c r="F3" s="482"/>
      <c r="G3" s="482"/>
      <c r="H3" s="482"/>
      <c r="I3" s="482"/>
      <c r="J3" s="482"/>
      <c r="K3" s="483"/>
      <c r="L3" s="484" t="s">
        <v>2</v>
      </c>
      <c r="M3" s="485"/>
      <c r="N3" s="485"/>
      <c r="O3" s="485"/>
      <c r="P3" s="485"/>
      <c r="Q3" s="486" t="s">
        <v>3</v>
      </c>
    </row>
    <row r="4" spans="1:20" ht="14.45" customHeight="1">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20" ht="14.45" customHeight="1">
      <c r="A5" s="490"/>
      <c r="B5" s="490"/>
      <c r="C5" s="490"/>
      <c r="D5" s="490"/>
      <c r="E5" s="531" t="s">
        <v>19</v>
      </c>
      <c r="F5" s="531" t="s">
        <v>20</v>
      </c>
      <c r="G5" s="490"/>
      <c r="H5" s="490"/>
      <c r="I5" s="490"/>
      <c r="J5" s="490"/>
      <c r="K5" s="490"/>
      <c r="L5" s="497"/>
      <c r="M5" s="497"/>
      <c r="N5" s="497"/>
      <c r="O5" s="497"/>
      <c r="P5" s="496"/>
      <c r="Q5" s="487"/>
    </row>
    <row r="6" spans="1:20" ht="15" customHeight="1" thickBot="1">
      <c r="A6" s="491"/>
      <c r="B6" s="491"/>
      <c r="C6" s="491"/>
      <c r="D6" s="491"/>
      <c r="E6" s="532"/>
      <c r="F6" s="532"/>
      <c r="G6" s="491"/>
      <c r="H6" s="491"/>
      <c r="I6" s="491"/>
      <c r="J6" s="491"/>
      <c r="K6" s="491"/>
      <c r="L6" s="46">
        <v>100</v>
      </c>
      <c r="M6" s="46">
        <v>75</v>
      </c>
      <c r="N6" s="46">
        <v>50</v>
      </c>
      <c r="O6" s="46">
        <v>25</v>
      </c>
      <c r="P6" s="47">
        <v>0</v>
      </c>
      <c r="Q6" s="488"/>
    </row>
    <row r="7" spans="1:20" ht="120.75" thickBot="1">
      <c r="A7" s="39" t="s">
        <v>62</v>
      </c>
      <c r="B7" s="39" t="s">
        <v>63</v>
      </c>
      <c r="C7" s="39" t="s">
        <v>64</v>
      </c>
      <c r="D7" s="48" t="s">
        <v>65</v>
      </c>
      <c r="E7" s="49" t="s">
        <v>40</v>
      </c>
      <c r="F7" s="49"/>
      <c r="G7" s="49" t="s">
        <v>66</v>
      </c>
      <c r="H7" s="48">
        <v>0</v>
      </c>
      <c r="I7" s="49" t="s">
        <v>65</v>
      </c>
      <c r="J7" s="42">
        <v>44500</v>
      </c>
      <c r="K7" s="41">
        <v>0.5</v>
      </c>
      <c r="L7" s="43" t="s">
        <v>38</v>
      </c>
      <c r="M7" s="45"/>
      <c r="N7" s="45"/>
      <c r="O7" s="45"/>
      <c r="P7" s="40"/>
      <c r="Q7" s="44">
        <v>0.5</v>
      </c>
      <c r="R7" s="26"/>
      <c r="S7" s="26"/>
    </row>
    <row r="8" spans="1:20" ht="96.75" thickBot="1">
      <c r="A8" s="51" t="s">
        <v>67</v>
      </c>
      <c r="B8" s="51" t="s">
        <v>68</v>
      </c>
      <c r="C8" s="51" t="s">
        <v>69</v>
      </c>
      <c r="D8" s="51" t="s">
        <v>70</v>
      </c>
      <c r="E8" s="51" t="s">
        <v>25</v>
      </c>
      <c r="F8" s="55">
        <v>0</v>
      </c>
      <c r="G8" s="51" t="s">
        <v>71</v>
      </c>
      <c r="H8" s="51">
        <v>0</v>
      </c>
      <c r="I8" s="56">
        <v>1</v>
      </c>
      <c r="J8" s="54">
        <v>44561</v>
      </c>
      <c r="K8" s="53">
        <v>0.5</v>
      </c>
      <c r="L8" s="56" t="s">
        <v>38</v>
      </c>
      <c r="M8" s="58"/>
      <c r="N8" s="58"/>
      <c r="O8" s="58"/>
      <c r="P8" s="52"/>
      <c r="Q8" s="57">
        <v>0.5</v>
      </c>
      <c r="R8" s="38">
        <v>0.5</v>
      </c>
      <c r="S8" s="37"/>
      <c r="T8" s="37"/>
    </row>
  </sheetData>
  <mergeCells count="22">
    <mergeCell ref="O4:O5"/>
    <mergeCell ref="D4:D6"/>
    <mergeCell ref="G4:G6"/>
    <mergeCell ref="H4:H6"/>
    <mergeCell ref="E4:F4"/>
    <mergeCell ref="I4:I6"/>
    <mergeCell ref="P4:P5"/>
    <mergeCell ref="F5:F6"/>
    <mergeCell ref="E5:E6"/>
    <mergeCell ref="K4:K6"/>
    <mergeCell ref="A1:Q1"/>
    <mergeCell ref="B2:Q2"/>
    <mergeCell ref="L3:P3"/>
    <mergeCell ref="A3:K3"/>
    <mergeCell ref="Q3:Q6"/>
    <mergeCell ref="A4:A6"/>
    <mergeCell ref="B4:B6"/>
    <mergeCell ref="C4:C6"/>
    <mergeCell ref="J4:J6"/>
    <mergeCell ref="L4:L5"/>
    <mergeCell ref="M4:M5"/>
    <mergeCell ref="N4:N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1254C-2B73-4BC8-8B1D-B61F2C62CA97}">
  <dimension ref="A1:Q9"/>
  <sheetViews>
    <sheetView topLeftCell="B1" workbookViewId="0">
      <selection activeCell="A7" sqref="A7:Q9"/>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7" ht="28.5">
      <c r="A1" s="475" t="s">
        <v>0</v>
      </c>
      <c r="B1" s="476"/>
      <c r="C1" s="476"/>
      <c r="D1" s="476"/>
      <c r="E1" s="476"/>
      <c r="F1" s="476"/>
      <c r="G1" s="476"/>
      <c r="H1" s="476"/>
      <c r="I1" s="476"/>
      <c r="J1" s="476"/>
      <c r="K1" s="476"/>
      <c r="L1" s="476"/>
      <c r="M1" s="476"/>
      <c r="N1" s="476"/>
      <c r="O1" s="476"/>
      <c r="P1" s="476"/>
      <c r="Q1" s="477"/>
    </row>
    <row r="2" spans="1:17" ht="16.5" thickBot="1">
      <c r="A2" s="32" t="s">
        <v>1</v>
      </c>
      <c r="B2" s="478" t="s">
        <v>58</v>
      </c>
      <c r="C2" s="479"/>
      <c r="D2" s="479"/>
      <c r="E2" s="479"/>
      <c r="F2" s="479"/>
      <c r="G2" s="479"/>
      <c r="H2" s="479"/>
      <c r="I2" s="479"/>
      <c r="J2" s="479"/>
      <c r="K2" s="479"/>
      <c r="L2" s="479"/>
      <c r="M2" s="479"/>
      <c r="N2" s="479"/>
      <c r="O2" s="479"/>
      <c r="P2" s="479"/>
      <c r="Q2" s="480"/>
    </row>
    <row r="3" spans="1:17" ht="15.75">
      <c r="A3" s="481"/>
      <c r="B3" s="482"/>
      <c r="C3" s="482"/>
      <c r="D3" s="482"/>
      <c r="E3" s="482"/>
      <c r="F3" s="482"/>
      <c r="G3" s="482"/>
      <c r="H3" s="482"/>
      <c r="I3" s="482"/>
      <c r="J3" s="482"/>
      <c r="K3" s="483"/>
      <c r="L3" s="484" t="s">
        <v>2</v>
      </c>
      <c r="M3" s="485"/>
      <c r="N3" s="485"/>
      <c r="O3" s="485"/>
      <c r="P3" s="485"/>
      <c r="Q3" s="486" t="s">
        <v>3</v>
      </c>
    </row>
    <row r="4" spans="1:17">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7">
      <c r="A5" s="490"/>
      <c r="B5" s="490"/>
      <c r="C5" s="490"/>
      <c r="D5" s="490"/>
      <c r="E5" s="492" t="s">
        <v>19</v>
      </c>
      <c r="F5" s="492" t="s">
        <v>20</v>
      </c>
      <c r="G5" s="490"/>
      <c r="H5" s="490"/>
      <c r="I5" s="490"/>
      <c r="J5" s="490"/>
      <c r="K5" s="490"/>
      <c r="L5" s="497"/>
      <c r="M5" s="497"/>
      <c r="N5" s="497"/>
      <c r="O5" s="497"/>
      <c r="P5" s="496"/>
      <c r="Q5" s="487"/>
    </row>
    <row r="6" spans="1:17" ht="15.75" thickBot="1">
      <c r="A6" s="491"/>
      <c r="B6" s="491"/>
      <c r="C6" s="491"/>
      <c r="D6" s="491"/>
      <c r="E6" s="493"/>
      <c r="F6" s="493"/>
      <c r="G6" s="491"/>
      <c r="H6" s="491"/>
      <c r="I6" s="491"/>
      <c r="J6" s="491"/>
      <c r="K6" s="491"/>
      <c r="L6" s="35">
        <v>100</v>
      </c>
      <c r="M6" s="35">
        <v>75</v>
      </c>
      <c r="N6" s="35">
        <v>50</v>
      </c>
      <c r="O6" s="35">
        <v>25</v>
      </c>
      <c r="P6" s="36">
        <v>0</v>
      </c>
      <c r="Q6" s="488"/>
    </row>
    <row r="7" spans="1:17" ht="48">
      <c r="A7" s="533" t="s">
        <v>62</v>
      </c>
      <c r="B7" s="533" t="s">
        <v>75</v>
      </c>
      <c r="C7" s="394" t="s">
        <v>241</v>
      </c>
      <c r="D7" s="394" t="s">
        <v>242</v>
      </c>
      <c r="E7" s="394" t="s">
        <v>25</v>
      </c>
      <c r="F7" s="396"/>
      <c r="G7" s="394" t="s">
        <v>243</v>
      </c>
      <c r="H7" s="394">
        <v>0</v>
      </c>
      <c r="I7" s="394" t="s">
        <v>243</v>
      </c>
      <c r="J7" s="399">
        <v>44408</v>
      </c>
      <c r="K7" s="394">
        <v>0.5</v>
      </c>
      <c r="L7" s="402" t="s">
        <v>38</v>
      </c>
      <c r="M7" s="403"/>
      <c r="N7" s="403"/>
      <c r="O7" s="403"/>
      <c r="P7" s="400"/>
      <c r="Q7" s="407">
        <v>0.5</v>
      </c>
    </row>
    <row r="8" spans="1:17" ht="120">
      <c r="A8" s="534"/>
      <c r="B8" s="534"/>
      <c r="C8" s="397" t="s">
        <v>76</v>
      </c>
      <c r="D8" s="398" t="s">
        <v>65</v>
      </c>
      <c r="E8" s="397" t="s">
        <v>25</v>
      </c>
      <c r="F8" s="397">
        <v>0</v>
      </c>
      <c r="G8" s="397" t="s">
        <v>66</v>
      </c>
      <c r="H8" s="398">
        <v>0</v>
      </c>
      <c r="I8" s="397" t="s">
        <v>65</v>
      </c>
      <c r="J8" s="399">
        <v>44500</v>
      </c>
      <c r="K8" s="390">
        <v>0.2</v>
      </c>
      <c r="L8" s="404" t="s">
        <v>38</v>
      </c>
      <c r="M8" s="405"/>
      <c r="N8" s="405"/>
      <c r="O8" s="405"/>
      <c r="P8" s="406"/>
      <c r="Q8" s="407">
        <v>0.2</v>
      </c>
    </row>
    <row r="9" spans="1:17" ht="96.75" thickBot="1">
      <c r="A9" s="394" t="s">
        <v>73</v>
      </c>
      <c r="B9" s="395" t="s">
        <v>68</v>
      </c>
      <c r="C9" s="395" t="s">
        <v>69</v>
      </c>
      <c r="D9" s="391" t="s">
        <v>74</v>
      </c>
      <c r="E9" s="394" t="s">
        <v>25</v>
      </c>
      <c r="F9" s="394">
        <v>0</v>
      </c>
      <c r="G9" s="395" t="s">
        <v>71</v>
      </c>
      <c r="H9" s="392">
        <v>0</v>
      </c>
      <c r="I9" s="393">
        <v>1</v>
      </c>
      <c r="J9" s="399">
        <v>44561</v>
      </c>
      <c r="K9" s="390">
        <v>0.3</v>
      </c>
      <c r="L9" s="405" t="s">
        <v>30</v>
      </c>
      <c r="M9" s="405"/>
      <c r="N9" s="405"/>
      <c r="O9" s="405"/>
      <c r="P9" s="405"/>
      <c r="Q9" s="401">
        <v>0.3</v>
      </c>
    </row>
  </sheetData>
  <mergeCells count="24">
    <mergeCell ref="J4:J6"/>
    <mergeCell ref="K4:K6"/>
    <mergeCell ref="L4:L5"/>
    <mergeCell ref="E5:E6"/>
    <mergeCell ref="F5:F6"/>
    <mergeCell ref="G4:G6"/>
    <mergeCell ref="H4:H6"/>
    <mergeCell ref="I4:I6"/>
    <mergeCell ref="A7:A8"/>
    <mergeCell ref="B7:B8"/>
    <mergeCell ref="A1:Q1"/>
    <mergeCell ref="B2:Q2"/>
    <mergeCell ref="A3:K3"/>
    <mergeCell ref="L3:P3"/>
    <mergeCell ref="Q3:Q6"/>
    <mergeCell ref="A4:A6"/>
    <mergeCell ref="B4:B6"/>
    <mergeCell ref="C4:C6"/>
    <mergeCell ref="D4:D6"/>
    <mergeCell ref="E4:F4"/>
    <mergeCell ref="M4:M5"/>
    <mergeCell ref="N4:N5"/>
    <mergeCell ref="O4:O5"/>
    <mergeCell ref="P4:P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423AE-DA8E-4023-9583-25EC2A8AE51D}">
  <dimension ref="A1:S8"/>
  <sheetViews>
    <sheetView topLeftCell="F1" workbookViewId="0">
      <selection activeCell="Q8" sqref="Q8"/>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59</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96.75" thickBot="1">
      <c r="A7" s="60" t="s">
        <v>73</v>
      </c>
      <c r="B7" s="60" t="s">
        <v>68</v>
      </c>
      <c r="C7" s="60" t="s">
        <v>69</v>
      </c>
      <c r="D7" s="60" t="s">
        <v>74</v>
      </c>
      <c r="E7" s="60" t="s">
        <v>25</v>
      </c>
      <c r="F7" s="62">
        <v>0</v>
      </c>
      <c r="G7" s="60" t="s">
        <v>71</v>
      </c>
      <c r="H7" s="66">
        <v>0</v>
      </c>
      <c r="I7" s="67">
        <v>1</v>
      </c>
      <c r="J7" s="68">
        <v>44561</v>
      </c>
      <c r="K7" s="69">
        <v>0.5</v>
      </c>
      <c r="L7" s="63" t="s">
        <v>38</v>
      </c>
      <c r="M7" s="65"/>
      <c r="N7" s="65"/>
      <c r="O7" s="65"/>
      <c r="P7" s="61"/>
      <c r="Q7" s="64">
        <v>0.5</v>
      </c>
      <c r="R7" s="50"/>
      <c r="S7" s="50"/>
    </row>
    <row r="8" spans="1:19" ht="120.75" thickBot="1">
      <c r="A8" s="70" t="s">
        <v>62</v>
      </c>
      <c r="B8" s="70" t="s">
        <v>75</v>
      </c>
      <c r="C8" s="70" t="s">
        <v>76</v>
      </c>
      <c r="D8" s="70" t="s">
        <v>77</v>
      </c>
      <c r="E8" s="70" t="s">
        <v>25</v>
      </c>
      <c r="F8" s="74">
        <v>0</v>
      </c>
      <c r="G8" s="70" t="s">
        <v>66</v>
      </c>
      <c r="H8" s="70">
        <v>0</v>
      </c>
      <c r="I8" s="70" t="s">
        <v>66</v>
      </c>
      <c r="J8" s="73">
        <v>44500</v>
      </c>
      <c r="K8" s="72">
        <v>0.5</v>
      </c>
      <c r="L8" s="77" t="s">
        <v>30</v>
      </c>
      <c r="M8" s="76"/>
      <c r="N8" s="76"/>
      <c r="O8" s="76"/>
      <c r="P8" s="71"/>
      <c r="Q8" s="75">
        <v>0.5</v>
      </c>
      <c r="R8" s="59"/>
      <c r="S8" s="59"/>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679D5-A0A2-4AB2-BD3B-F9B8D505531F}">
  <dimension ref="A1:S10"/>
  <sheetViews>
    <sheetView workbookViewId="0">
      <selection activeCell="L7" sqref="L7:L10"/>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60</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120.75" thickBot="1">
      <c r="A7" s="290" t="s">
        <v>62</v>
      </c>
      <c r="B7" s="290" t="s">
        <v>196</v>
      </c>
      <c r="C7" s="290" t="s">
        <v>76</v>
      </c>
      <c r="D7" s="290" t="s">
        <v>65</v>
      </c>
      <c r="E7" s="290" t="s">
        <v>25</v>
      </c>
      <c r="F7" s="293">
        <v>0</v>
      </c>
      <c r="G7" s="290" t="s">
        <v>66</v>
      </c>
      <c r="H7" s="290">
        <v>0</v>
      </c>
      <c r="I7" s="290" t="s">
        <v>65</v>
      </c>
      <c r="J7" s="292">
        <v>44500</v>
      </c>
      <c r="K7" s="291">
        <v>0.3</v>
      </c>
      <c r="L7" s="294" t="s">
        <v>30</v>
      </c>
      <c r="M7" s="295"/>
      <c r="N7" s="295"/>
      <c r="O7" s="295"/>
      <c r="P7" s="290"/>
      <c r="Q7" s="299">
        <v>0.3</v>
      </c>
      <c r="R7" s="219"/>
      <c r="S7" s="219"/>
    </row>
    <row r="8" spans="1:19" ht="96.75" thickBot="1">
      <c r="A8" s="290" t="s">
        <v>73</v>
      </c>
      <c r="B8" s="290" t="s">
        <v>68</v>
      </c>
      <c r="C8" s="290" t="s">
        <v>69</v>
      </c>
      <c r="D8" s="290" t="s">
        <v>74</v>
      </c>
      <c r="E8" s="290" t="s">
        <v>25</v>
      </c>
      <c r="F8" s="293">
        <v>0</v>
      </c>
      <c r="G8" s="290" t="s">
        <v>71</v>
      </c>
      <c r="H8" s="290">
        <v>0</v>
      </c>
      <c r="I8" s="290">
        <v>1</v>
      </c>
      <c r="J8" s="292">
        <v>44561</v>
      </c>
      <c r="K8" s="291">
        <v>0.3</v>
      </c>
      <c r="L8" s="384" t="s">
        <v>30</v>
      </c>
      <c r="M8" s="295"/>
      <c r="N8" s="295"/>
      <c r="O8" s="295"/>
      <c r="P8" s="290"/>
      <c r="Q8" s="299">
        <v>0.3</v>
      </c>
      <c r="R8" s="219"/>
      <c r="S8" s="219"/>
    </row>
    <row r="9" spans="1:19" ht="84.75" thickBot="1">
      <c r="A9" s="296"/>
      <c r="B9" s="297"/>
      <c r="C9" s="298"/>
      <c r="D9" s="298" t="s">
        <v>197</v>
      </c>
      <c r="E9" s="290" t="s">
        <v>25</v>
      </c>
      <c r="F9" s="293">
        <v>0</v>
      </c>
      <c r="G9" s="290" t="s">
        <v>198</v>
      </c>
      <c r="H9" s="290">
        <v>0</v>
      </c>
      <c r="I9" s="290">
        <v>1</v>
      </c>
      <c r="J9" s="292">
        <v>44561</v>
      </c>
      <c r="K9" s="291">
        <v>0.2</v>
      </c>
      <c r="L9" s="384" t="s">
        <v>30</v>
      </c>
      <c r="M9" s="295"/>
      <c r="N9" s="295"/>
      <c r="O9" s="295"/>
      <c r="P9" s="290"/>
      <c r="Q9" s="299">
        <v>0.2</v>
      </c>
      <c r="R9" s="219"/>
      <c r="S9" s="219"/>
    </row>
    <row r="10" spans="1:19" ht="72.75" thickBot="1">
      <c r="A10" s="296"/>
      <c r="B10" s="297"/>
      <c r="C10" s="297"/>
      <c r="D10" s="290" t="s">
        <v>199</v>
      </c>
      <c r="E10" s="290" t="s">
        <v>25</v>
      </c>
      <c r="F10" s="293">
        <v>0</v>
      </c>
      <c r="G10" s="290" t="s">
        <v>200</v>
      </c>
      <c r="H10" s="290">
        <v>0</v>
      </c>
      <c r="I10" s="290" t="s">
        <v>201</v>
      </c>
      <c r="J10" s="292">
        <v>44561</v>
      </c>
      <c r="K10" s="291">
        <v>0.2</v>
      </c>
      <c r="L10" s="384" t="s">
        <v>30</v>
      </c>
      <c r="M10" s="295"/>
      <c r="N10" s="295"/>
      <c r="O10" s="295"/>
      <c r="P10" s="290"/>
      <c r="Q10" s="299">
        <v>0.2</v>
      </c>
      <c r="R10" s="219"/>
      <c r="S10" s="219"/>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CA249-39AE-4C87-A66A-6614ABFF21AB}">
  <dimension ref="A1:S9"/>
  <sheetViews>
    <sheetView workbookViewId="0">
      <selection activeCell="I8" sqref="I8"/>
    </sheetView>
  </sheetViews>
  <sheetFormatPr defaultRowHeight="15"/>
  <cols>
    <col min="1" max="1" width="32" customWidth="1"/>
    <col min="2" max="2" width="18" customWidth="1"/>
    <col min="3" max="3" width="10.5703125" customWidth="1"/>
    <col min="4" max="4" width="23.85546875" customWidth="1"/>
    <col min="5" max="5" width="13.140625" customWidth="1"/>
    <col min="6" max="6" width="11.42578125" customWidth="1"/>
    <col min="7" max="7" width="17.28515625" customWidth="1"/>
    <col min="8" max="8" width="21.140625" customWidth="1"/>
    <col min="9" max="9" width="30.140625" customWidth="1"/>
    <col min="10" max="10" width="10.140625" customWidth="1"/>
    <col min="11" max="11" width="8.28515625" customWidth="1"/>
    <col min="12" max="16" width="11.42578125" customWidth="1"/>
    <col min="17" max="17" width="39" customWidth="1"/>
  </cols>
  <sheetData>
    <row r="1" spans="1:19" ht="28.5">
      <c r="A1" s="475" t="s">
        <v>0</v>
      </c>
      <c r="B1" s="476"/>
      <c r="C1" s="476"/>
      <c r="D1" s="476"/>
      <c r="E1" s="476"/>
      <c r="F1" s="476"/>
      <c r="G1" s="476"/>
      <c r="H1" s="476"/>
      <c r="I1" s="476"/>
      <c r="J1" s="476"/>
      <c r="K1" s="476"/>
      <c r="L1" s="476"/>
      <c r="M1" s="476"/>
      <c r="N1" s="476"/>
      <c r="O1" s="476"/>
      <c r="P1" s="476"/>
      <c r="Q1" s="477"/>
    </row>
    <row r="2" spans="1:19" ht="16.5" thickBot="1">
      <c r="A2" s="32" t="s">
        <v>1</v>
      </c>
      <c r="B2" s="478" t="s">
        <v>61</v>
      </c>
      <c r="C2" s="479"/>
      <c r="D2" s="479"/>
      <c r="E2" s="479"/>
      <c r="F2" s="479"/>
      <c r="G2" s="479"/>
      <c r="H2" s="479"/>
      <c r="I2" s="479"/>
      <c r="J2" s="479"/>
      <c r="K2" s="479"/>
      <c r="L2" s="479"/>
      <c r="M2" s="479"/>
      <c r="N2" s="479"/>
      <c r="O2" s="479"/>
      <c r="P2" s="479"/>
      <c r="Q2" s="480"/>
    </row>
    <row r="3" spans="1:19" ht="15.75">
      <c r="A3" s="481"/>
      <c r="B3" s="482"/>
      <c r="C3" s="482"/>
      <c r="D3" s="482"/>
      <c r="E3" s="482"/>
      <c r="F3" s="482"/>
      <c r="G3" s="482"/>
      <c r="H3" s="482"/>
      <c r="I3" s="482"/>
      <c r="J3" s="482"/>
      <c r="K3" s="483"/>
      <c r="L3" s="484" t="s">
        <v>2</v>
      </c>
      <c r="M3" s="485"/>
      <c r="N3" s="485"/>
      <c r="O3" s="485"/>
      <c r="P3" s="485"/>
      <c r="Q3" s="486" t="s">
        <v>3</v>
      </c>
    </row>
    <row r="4" spans="1:19">
      <c r="A4" s="489" t="s">
        <v>4</v>
      </c>
      <c r="B4" s="489" t="s">
        <v>5</v>
      </c>
      <c r="C4" s="489" t="s">
        <v>6</v>
      </c>
      <c r="D4" s="489" t="s">
        <v>7</v>
      </c>
      <c r="E4" s="494" t="s">
        <v>8</v>
      </c>
      <c r="F4" s="495"/>
      <c r="G4" s="489" t="s">
        <v>9</v>
      </c>
      <c r="H4" s="489" t="s">
        <v>10</v>
      </c>
      <c r="I4" s="489" t="s">
        <v>11</v>
      </c>
      <c r="J4" s="489" t="s">
        <v>12</v>
      </c>
      <c r="K4" s="489" t="s">
        <v>13</v>
      </c>
      <c r="L4" s="497" t="s">
        <v>14</v>
      </c>
      <c r="M4" s="497" t="s">
        <v>15</v>
      </c>
      <c r="N4" s="497" t="s">
        <v>16</v>
      </c>
      <c r="O4" s="497" t="s">
        <v>17</v>
      </c>
      <c r="P4" s="496" t="s">
        <v>18</v>
      </c>
      <c r="Q4" s="487"/>
    </row>
    <row r="5" spans="1:19">
      <c r="A5" s="490"/>
      <c r="B5" s="490"/>
      <c r="C5" s="490"/>
      <c r="D5" s="490"/>
      <c r="E5" s="492" t="s">
        <v>19</v>
      </c>
      <c r="F5" s="492" t="s">
        <v>20</v>
      </c>
      <c r="G5" s="490"/>
      <c r="H5" s="490"/>
      <c r="I5" s="490"/>
      <c r="J5" s="490"/>
      <c r="K5" s="490"/>
      <c r="L5" s="497"/>
      <c r="M5" s="497"/>
      <c r="N5" s="497"/>
      <c r="O5" s="497"/>
      <c r="P5" s="496"/>
      <c r="Q5" s="487"/>
    </row>
    <row r="6" spans="1:19" ht="15.75" thickBot="1">
      <c r="A6" s="491"/>
      <c r="B6" s="491"/>
      <c r="C6" s="491"/>
      <c r="D6" s="491"/>
      <c r="E6" s="493"/>
      <c r="F6" s="493"/>
      <c r="G6" s="491"/>
      <c r="H6" s="491"/>
      <c r="I6" s="491"/>
      <c r="J6" s="491"/>
      <c r="K6" s="491"/>
      <c r="L6" s="35">
        <v>100</v>
      </c>
      <c r="M6" s="35">
        <v>75</v>
      </c>
      <c r="N6" s="35">
        <v>50</v>
      </c>
      <c r="O6" s="35">
        <v>25</v>
      </c>
      <c r="P6" s="36">
        <v>0</v>
      </c>
      <c r="Q6" s="488"/>
    </row>
    <row r="7" spans="1:19" ht="96.75" thickBot="1">
      <c r="A7" s="311" t="s">
        <v>73</v>
      </c>
      <c r="B7" s="312" t="s">
        <v>68</v>
      </c>
      <c r="C7" s="312" t="s">
        <v>69</v>
      </c>
      <c r="D7" s="308" t="s">
        <v>70</v>
      </c>
      <c r="E7" s="308" t="s">
        <v>40</v>
      </c>
      <c r="F7" s="308"/>
      <c r="G7" s="302" t="s">
        <v>71</v>
      </c>
      <c r="H7" s="313">
        <v>0</v>
      </c>
      <c r="I7" s="309">
        <v>1</v>
      </c>
      <c r="J7" s="310">
        <v>44196</v>
      </c>
      <c r="K7" s="302">
        <v>0.5</v>
      </c>
      <c r="L7" s="305" t="s">
        <v>30</v>
      </c>
      <c r="M7" s="307"/>
      <c r="N7" s="307"/>
      <c r="O7" s="307"/>
      <c r="P7" s="303"/>
      <c r="Q7" s="306">
        <v>0.5</v>
      </c>
      <c r="R7" s="289"/>
    </row>
    <row r="8" spans="1:19" ht="120">
      <c r="A8" s="388" t="s">
        <v>62</v>
      </c>
      <c r="B8" s="388" t="s">
        <v>63</v>
      </c>
      <c r="C8" s="388" t="s">
        <v>64</v>
      </c>
      <c r="D8" s="317" t="s">
        <v>65</v>
      </c>
      <c r="E8" s="314" t="s">
        <v>40</v>
      </c>
      <c r="F8" s="314"/>
      <c r="G8" s="314" t="s">
        <v>66</v>
      </c>
      <c r="H8" s="317">
        <v>0</v>
      </c>
      <c r="I8" s="314" t="s">
        <v>65</v>
      </c>
      <c r="J8" s="241">
        <v>44500</v>
      </c>
      <c r="K8" s="242">
        <v>0.25</v>
      </c>
      <c r="L8" s="215" t="s">
        <v>30</v>
      </c>
      <c r="M8" s="243"/>
      <c r="N8" s="243"/>
      <c r="O8" s="243"/>
      <c r="P8" s="244"/>
      <c r="Q8" s="245">
        <v>0.25</v>
      </c>
      <c r="R8" s="301"/>
      <c r="S8" s="301"/>
    </row>
    <row r="9" spans="1:19" s="377" customFormat="1" ht="60">
      <c r="A9" s="395" t="s">
        <v>62</v>
      </c>
      <c r="B9" s="395" t="s">
        <v>63</v>
      </c>
      <c r="C9" s="408" t="s">
        <v>202</v>
      </c>
      <c r="D9" s="408" t="s">
        <v>203</v>
      </c>
      <c r="E9" s="408" t="s">
        <v>40</v>
      </c>
      <c r="F9" s="408"/>
      <c r="G9" s="408" t="s">
        <v>204</v>
      </c>
      <c r="H9" s="408">
        <v>0</v>
      </c>
      <c r="I9" s="408" t="s">
        <v>205</v>
      </c>
      <c r="J9" s="409">
        <v>44408</v>
      </c>
      <c r="K9" s="325">
        <v>0.25</v>
      </c>
      <c r="L9" s="384" t="s">
        <v>30</v>
      </c>
      <c r="M9" s="379"/>
      <c r="N9" s="379"/>
      <c r="O9" s="379"/>
      <c r="P9" s="395"/>
      <c r="Q9" s="83">
        <v>0.25</v>
      </c>
    </row>
  </sheetData>
  <mergeCells count="22">
    <mergeCell ref="L4:L5"/>
    <mergeCell ref="G4:G6"/>
    <mergeCell ref="H4:H6"/>
    <mergeCell ref="I4:I6"/>
    <mergeCell ref="J4:J6"/>
    <mergeCell ref="K4:K6"/>
    <mergeCell ref="A1:Q1"/>
    <mergeCell ref="B2:Q2"/>
    <mergeCell ref="A3:K3"/>
    <mergeCell ref="L3:P3"/>
    <mergeCell ref="Q3:Q6"/>
    <mergeCell ref="A4:A6"/>
    <mergeCell ref="B4:B6"/>
    <mergeCell ref="C4:C6"/>
    <mergeCell ref="D4:D6"/>
    <mergeCell ref="E4:F4"/>
    <mergeCell ref="M4:M5"/>
    <mergeCell ref="N4:N5"/>
    <mergeCell ref="O4:O5"/>
    <mergeCell ref="P4:P5"/>
    <mergeCell ref="E5:E6"/>
    <mergeCell ref="F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19</vt:i4>
      </vt:variant>
    </vt:vector>
  </HeadingPairs>
  <TitlesOfParts>
    <vt:vector size="19" baseType="lpstr">
      <vt:lpstr>Direzione Generale</vt:lpstr>
      <vt:lpstr>A. affari generali ed istituz</vt:lpstr>
      <vt:lpstr>A. servizi agli studenti</vt:lpstr>
      <vt:lpstr>A. post laurea</vt:lpstr>
      <vt:lpstr>A. ict</vt:lpstr>
      <vt:lpstr>A. patrimonio e servizi econom</vt:lpstr>
      <vt:lpstr>A. Ricerca</vt:lpstr>
      <vt:lpstr>A. risorse economiche e finanz</vt:lpstr>
      <vt:lpstr>A. risorse umane</vt:lpstr>
      <vt:lpstr>A. Servizi tecnici e sicurezza</vt:lpstr>
      <vt:lpstr>Area Didattica, valutazione e q</vt:lpstr>
      <vt:lpstr>A. sistema bibliotecario</vt:lpstr>
      <vt:lpstr>Nucleo di coordin. sicurezza</vt:lpstr>
      <vt:lpstr>Ufficio speciale trasparenza</vt:lpstr>
      <vt:lpstr>Fac. Giurisprudenza</vt:lpstr>
      <vt:lpstr>Fac. scienze politiche</vt:lpstr>
      <vt:lpstr>Fac. Scienze della comunicazion</vt:lpstr>
      <vt:lpstr>Fac. medicina veterinaria</vt:lpstr>
      <vt:lpstr>Fac. Bioscienze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Avvocato S D'A</dc:creator>
  <cp:lastModifiedBy>Maria Laura Terzini</cp:lastModifiedBy>
  <dcterms:created xsi:type="dcterms:W3CDTF">2022-06-08T08:27:03Z</dcterms:created>
  <dcterms:modified xsi:type="dcterms:W3CDTF">2022-06-30T10:46:01Z</dcterms:modified>
</cp:coreProperties>
</file>