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A8" i="1" s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A20" i="1" s="1"/>
  <c r="B21" i="1"/>
  <c r="A21" i="1" s="1"/>
  <c r="B22" i="1"/>
  <c r="A22" i="1" s="1"/>
  <c r="B23" i="1"/>
  <c r="A23" i="1" s="1"/>
  <c r="B5" i="1"/>
  <c r="A5" i="1" s="1"/>
  <c r="A12" i="1"/>
  <c r="A16" i="1"/>
</calcChain>
</file>

<file path=xl/sharedStrings.xml><?xml version="1.0" encoding="utf-8"?>
<sst xmlns="http://schemas.openxmlformats.org/spreadsheetml/2006/main" count="567" uniqueCount="397">
  <si>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</si>
  <si>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</si>
  <si>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</si>
  <si>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</si>
  <si>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</si>
  <si>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</si>
  <si>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</si>
  <si>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</si>
  <si>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</si>
  <si>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</si>
  <si>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</si>
  <si>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</si>
  <si>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</si>
  <si>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</si>
  <si>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</si>
  <si>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</si>
  <si>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</si>
  <si>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</si>
  <si>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</si>
  <si>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</si>
  <si>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</si>
  <si>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</si>
  <si>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</si>
  <si>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</si>
  <si>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</si>
  <si>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</si>
  <si>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</si>
  <si>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</si>
  <si>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</si>
  <si>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</si>
  <si>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</si>
  <si>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</si>
  <si>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</si>
  <si>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</si>
  <si>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</si>
  <si>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</si>
  <si>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</si>
  <si>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</si>
  <si>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</si>
  <si>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</si>
  <si>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</si>
  <si>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</si>
  <si>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</si>
  <si>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</si>
  <si>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</si>
  <si>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</si>
  <si>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</si>
  <si>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</si>
  <si>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</si>
  <si>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</si>
  <si>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</si>
  <si>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</si>
  <si>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</si>
  <si>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</si>
  <si>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</si>
  <si>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</si>
  <si>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</si>
  <si>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</si>
  <si>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</si>
  <si>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</si>
  <si>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</si>
  <si>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</si>
  <si>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</si>
  <si>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</si>
  <si>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</si>
  <si>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</si>
  <si>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</si>
  <si>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</si>
  <si>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</si>
  <si>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</si>
  <si>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</si>
  <si>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</si>
  <si>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</si>
  <si>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</si>
  <si>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</si>
  <si>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</si>
  <si>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</si>
  <si>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</si>
  <si>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</si>
  <si>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</si>
  <si>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</si>
  <si>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</si>
  <si>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</si>
  <si>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</si>
  <si>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</si>
  <si>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</si>
  <si>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</si>
  <si>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</si>
  <si>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</si>
  <si>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</si>
  <si>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</si>
  <si>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</si>
  <si>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</si>
  <si>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</si>
  <si>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</si>
  <si>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</si>
  <si>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</si>
  <si>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</si>
  <si>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</si>
  <si>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</si>
  <si>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</si>
  <si>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</si>
  <si>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</si>
  <si>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</si>
  <si>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</si>
  <si>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</si>
  <si>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</si>
  <si>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</si>
  <si>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</si>
  <si>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</si>
  <si>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</si>
  <si>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</si>
  <si>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</si>
  <si>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</si>
  <si>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</si>
  <si>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</si>
  <si>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</si>
  <si>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</si>
  <si>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</si>
  <si>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</si>
  <si>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</si>
  <si>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</si>
  <si>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</si>
  <si>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</si>
  <si>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</si>
  <si>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</si>
  <si>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</si>
  <si>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</si>
  <si>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</si>
  <si>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</si>
  <si>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</si>
  <si>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</si>
  <si>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</si>
  <si>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</si>
  <si>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</si>
  <si>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</si>
  <si>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</si>
  <si>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</si>
  <si>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</si>
  <si>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</si>
  <si>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</si>
  <si>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</si>
  <si>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</si>
  <si>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</si>
  <si>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</si>
  <si>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</si>
  <si>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</si>
  <si>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</si>
  <si>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</si>
  <si>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</si>
  <si>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</si>
  <si>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</si>
  <si>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</si>
  <si>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</si>
  <si>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</si>
  <si>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</si>
  <si>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</si>
  <si>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</si>
  <si>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</si>
  <si>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</si>
  <si>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</si>
  <si>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</si>
  <si>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</si>
  <si>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</si>
  <si>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</si>
  <si>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</si>
  <si>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</si>
  <si>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</si>
  <si>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</si>
  <si>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</si>
  <si>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</si>
  <si>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</si>
  <si>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</si>
  <si>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</si>
  <si>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</si>
  <si>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</si>
  <si>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</si>
  <si>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</si>
  <si>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</si>
  <si>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</si>
  <si>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</si>
  <si>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</si>
  <si>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</si>
  <si>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</si>
  <si>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</si>
  <si>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</si>
  <si>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</si>
  <si>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</si>
  <si>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</si>
  <si>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</si>
  <si>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</si>
  <si>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</si>
  <si>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</si>
  <si>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</si>
  <si>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</si>
  <si>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</si>
  <si>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</si>
  <si>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</si>
  <si>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</si>
  <si>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</si>
  <si>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</si>
  <si>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</si>
  <si>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</si>
  <si>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</si>
  <si>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</si>
  <si>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</si>
  <si>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</si>
  <si>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</si>
  <si>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</si>
  <si>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</si>
  <si>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</si>
  <si>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</si>
  <si>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</si>
  <si>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</si>
  <si>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</si>
  <si>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</si>
  <si>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</si>
  <si>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</si>
  <si>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</si>
  <si>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</si>
  <si>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</si>
  <si>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</si>
  <si>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</si>
  <si>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</si>
  <si>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</si>
  <si>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</si>
  <si>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</si>
  <si>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</si>
  <si>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</si>
  <si>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</si>
  <si>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</si>
  <si>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</si>
  <si>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</si>
  <si>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</si>
  <si>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</si>
  <si>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</si>
  <si>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</si>
  <si>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</si>
  <si>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</si>
  <si>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</si>
  <si>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</si>
  <si>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</si>
  <si>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</si>
  <si>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</si>
  <si>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</si>
  <si>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</si>
  <si>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</si>
  <si>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</si>
  <si>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</si>
  <si>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</si>
  <si>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</si>
  <si>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</si>
  <si>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</si>
  <si>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</si>
  <si>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</si>
  <si>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</si>
  <si>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</si>
  <si>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</si>
  <si>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</si>
  <si>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</si>
  <si>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</si>
  <si>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</si>
  <si>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</si>
  <si>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</si>
  <si>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</si>
  <si>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</si>
  <si>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</si>
  <si>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</si>
  <si>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</si>
  <si>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</si>
  <si>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</si>
  <si>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</si>
  <si>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</si>
  <si>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</si>
  <si>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</si>
  <si>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</si>
  <si>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</si>
  <si>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</si>
  <si>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</si>
  <si>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</si>
  <si>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</si>
  <si>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</si>
  <si>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</si>
  <si>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</si>
  <si>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</si>
  <si>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</si>
  <si>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</si>
  <si>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</si>
  <si>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</si>
  <si>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</si>
  <si>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</si>
  <si>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</si>
  <si>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</si>
  <si>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</si>
  <si>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</si>
  <si>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</si>
  <si>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</si>
  <si>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</si>
  <si>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</si>
  <si>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</si>
  <si>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</si>
  <si>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</si>
  <si>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</si>
  <si>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</si>
  <si>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</si>
  <si>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</si>
  <si>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</si>
  <si>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</si>
  <si>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</si>
  <si>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</si>
  <si>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</si>
  <si>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</si>
  <si>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</si>
  <si>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</si>
  <si>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</si>
  <si>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</si>
  <si>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</si>
  <si>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</si>
  <si>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</si>
  <si>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</si>
  <si>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</si>
  <si>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</si>
  <si>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</si>
  <si>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</si>
  <si>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</si>
  <si>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</si>
  <si>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</si>
  <si>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</si>
  <si>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</si>
  <si>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</si>
  <si>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</si>
  <si>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</si>
  <si>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</si>
  <si>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</si>
  <si>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</si>
  <si>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</si>
  <si>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</si>
  <si>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</si>
  <si>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</si>
  <si>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</si>
  <si>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</si>
  <si>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</si>
  <si>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</si>
  <si>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</si>
  <si>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</si>
  <si>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</si>
  <si>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</si>
  <si>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</si>
  <si>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</si>
  <si>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</si>
  <si>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</si>
  <si>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</si>
  <si>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</si>
  <si>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</si>
  <si>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</si>
  <si>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</si>
  <si>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</si>
  <si>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</si>
  <si>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</si>
  <si>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</si>
  <si>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</si>
  <si>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</si>
  <si>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</si>
  <si>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</si>
  <si>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</si>
  <si>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</si>
  <si>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</si>
  <si>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</si>
  <si>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</si>
  <si>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</si>
  <si>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</si>
  <si>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</si>
  <si>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</si>
  <si>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</si>
  <si>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</si>
  <si>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</si>
  <si>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</si>
  <si>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</si>
  <si>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</si>
  <si>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</si>
  <si>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NO</t>
  </si>
  <si>
    <t>Esaustiva fa riferimento al D.Lgs. 150 riportandone alcune parti occorre migliorane la brevità per facilitare l’accessibilità.</t>
  </si>
  <si>
    <t xml:space="preserve">L’analisi del contesto di riferimento è globalmente comprensibile. E’ presente un'efficace schematizzazione dei dati qualitativi e quantitativi che caratterizzano l’Amministrazione. </t>
  </si>
  <si>
    <t>Sviluppato ed esteso</t>
  </si>
  <si>
    <t xml:space="preserve">Descrizione completa </t>
  </si>
  <si>
    <r>
      <t xml:space="preserve">Sono descritti </t>
    </r>
    <r>
      <rPr>
        <sz val="10"/>
        <color rgb="FFFF0000"/>
        <rFont val="Times New Roman"/>
        <family val="1"/>
      </rPr>
      <t>esaustivamente</t>
    </r>
  </si>
  <si>
    <t>Sono sufficientemente sviluppate</t>
  </si>
  <si>
    <t>Rispetto al 2014 sono indicati: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</si>
  <si>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Times New Roman"/>
        <family val="1"/>
      </rPr>
      <t>I risultati della performance conseguiti nel 201</t>
    </r>
    <r>
      <rPr>
        <sz val="10"/>
        <color rgb="FFFF0000"/>
        <rFont val="Times New Roman"/>
        <family val="1"/>
      </rPr>
      <t>5</t>
    </r>
    <r>
      <rPr>
        <sz val="10"/>
        <color theme="1"/>
        <rFont val="Times New Roman"/>
        <family val="1"/>
      </rPr>
      <t xml:space="preserve"> secondo una logica a cascata;</t>
    </r>
  </si>
  <si>
    <r>
      <t>·</t>
    </r>
    <r>
      <rPr>
        <sz val="7"/>
        <color rgb="FFFF0000"/>
        <rFont val="Times New Roman"/>
        <family val="1"/>
      </rPr>
      <t xml:space="preserve">         </t>
    </r>
    <r>
      <rPr>
        <sz val="10"/>
        <color rgb="FFFF0000"/>
        <rFont val="Times New Roman"/>
        <family val="1"/>
      </rPr>
      <t>il grado di conseguimento dell’obiettivo con riferimento al target programmato, e con l’utilizzo di strumenti grafici, evidenziando i risultati che maggiormente si sono discostati in positivo o in negativo dal target programmato, con la successiva analisi dei fattori determinanti di tali scostamenti.</t>
    </r>
  </si>
  <si>
    <r>
      <t>Presente e</t>
    </r>
    <r>
      <rPr>
        <sz val="10"/>
        <color rgb="FFFF0000"/>
        <rFont val="Times New Roman"/>
        <family val="1"/>
      </rPr>
      <t xml:space="preserve"> schematizzato</t>
    </r>
  </si>
  <si>
    <t>elencati</t>
  </si>
  <si>
    <t>Riportati gli obiettivi e i piani operativi di miglioramento</t>
  </si>
  <si>
    <t xml:space="preserve">Notizie generali </t>
  </si>
  <si>
    <t>E’ necessario:</t>
  </si>
  <si>
    <t>a) riportare il Piano degli indicatori e risultati attesi di bilancio così come previsto dal D.lgs. n. 9/2011.</t>
  </si>
  <si>
    <t>b) indicare le risorse finanziarie e umane previste D.lgs. 150/09 destinate al funzionamento delle diverse fasi del ciclo di gestione della performance.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</si>
</sst>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rgb="FFFF0000"/>
      <name val="Symbol"/>
      <family val="1"/>
      <charset val="2"/>
    </font>
    <font>
      <sz val="7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5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14" fillId="3" borderId="8" xfId="0" applyFont="1" applyFill="1" applyBorder="1" applyAlignment="1">
      <alignment horizontal="justify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justify" vertical="center" wrapText="1"/>
    </xf>
    <xf numFmtId="0" fontId="16" fillId="3" borderId="10" xfId="0" applyFont="1" applyFill="1" applyBorder="1" applyAlignment="1">
      <alignment horizontal="justify" vertical="center" wrapText="1"/>
    </xf>
    <xf numFmtId="0" fontId="18" fillId="3" borderId="10" xfId="0" applyFont="1" applyFill="1" applyBorder="1" applyAlignment="1">
      <alignment horizontal="justify" vertical="center" wrapText="1"/>
    </xf>
    <xf numFmtId="0" fontId="13" fillId="3" borderId="9" xfId="0" applyFont="1" applyFill="1" applyBorder="1" applyAlignment="1">
      <alignment horizontal="justify" vertical="center" wrapText="1"/>
    </xf>
    <xf numFmtId="0" fontId="14" fillId="3" borderId="10" xfId="0" applyFont="1" applyFill="1" applyBorder="1" applyAlignment="1">
      <alignment horizontal="justify" vertical="center" wrapText="1"/>
    </xf>
    <xf numFmtId="0" fontId="14" fillId="3" borderId="9" xfId="0" applyFont="1" applyFill="1" applyBorder="1" applyAlignment="1">
      <alignment horizontal="justify" vertical="center" wrapText="1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D1" zoomScale="85" zoomScaleNormal="85" workbookViewId="0">
      <selection activeCell="E5" sqref="E5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07" bestFit="1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3" t="s">
        <v>376</v>
      </c>
      <c r="D2" s="24" t="s">
        <v>346</v>
      </c>
      <c r="E2" s="21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19"/>
      <c r="E3" s="22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0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15.75" thickBot="1" x14ac:dyDescent="0.3">
      <c r="A5" s="7" t="str">
        <f>+CONCATENATE(B5,C5)</f>
        <v>UNIROMA21</v>
      </c>
      <c r="B5" s="7" t="str">
        <f>+IF(IFERROR(VLOOKUP($D$2,amm.ni!$B$2:$C$163,1,FALSE),1)=$D$2,VLOOKUP($D$2,amm.ni!$B$2:$C$163,2,FALSE),IF($D$2="","non compilato",IF(AND($D$2=amm.ni!$B$164,$D$3=""),$D$2,$D$3)))</f>
        <v>UNIROMA2</v>
      </c>
      <c r="C5" s="15">
        <v>1</v>
      </c>
      <c r="D5" s="3" t="s">
        <v>1</v>
      </c>
      <c r="E5" s="25" t="s">
        <v>381</v>
      </c>
      <c r="F5" s="17" t="s">
        <v>379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UNIROMA22</v>
      </c>
      <c r="B6" s="7" t="str">
        <f>+IF(IFERROR(VLOOKUP($D$2,amm.ni!$B$2:$C$163,1,FALSE),1)=$D$2,VLOOKUP($D$2,amm.ni!$B$2:$C$163,2,FALSE),IF($D$2="","non compilato",IF(AND($D$2=amm.ni!$B$164,$D$3=""),$D$2,$D$3)))</f>
        <v>UNIROMA2</v>
      </c>
      <c r="C6" s="15">
        <v>2</v>
      </c>
      <c r="D6" s="3" t="s">
        <v>2</v>
      </c>
      <c r="E6" s="26" t="s">
        <v>382</v>
      </c>
      <c r="F6" s="17" t="s">
        <v>379</v>
      </c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UNIROMA22.1</v>
      </c>
      <c r="B7" s="7" t="str">
        <f>+IF(IFERROR(VLOOKUP($D$2,amm.ni!$B$2:$C$163,1,FALSE),1)=$D$2,VLOOKUP($D$2,amm.ni!$B$2:$C$163,2,FALSE),IF($D$2="","non compilato",IF(AND($D$2=amm.ni!$B$164,$D$3=""),$D$2,$D$3)))</f>
        <v>UNIROMA2</v>
      </c>
      <c r="C7" s="16" t="s">
        <v>3</v>
      </c>
      <c r="D7" s="4" t="s">
        <v>4</v>
      </c>
      <c r="E7" s="27" t="s">
        <v>383</v>
      </c>
      <c r="F7" s="18" t="s">
        <v>379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UNIROMA22.2</v>
      </c>
      <c r="B8" s="7" t="str">
        <f>+IF(IFERROR(VLOOKUP($D$2,amm.ni!$B$2:$C$163,1,FALSE),1)=$D$2,VLOOKUP($D$2,amm.ni!$B$2:$C$163,2,FALSE),IF($D$2="","non compilato",IF(AND($D$2=amm.ni!$B$164,$D$3=""),$D$2,$D$3)))</f>
        <v>UNIROMA2</v>
      </c>
      <c r="C8" s="16" t="s">
        <v>5</v>
      </c>
      <c r="D8" s="4" t="s">
        <v>6</v>
      </c>
      <c r="E8" s="28" t="s">
        <v>384</v>
      </c>
      <c r="F8" s="18" t="s">
        <v>379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UNIROMA22.3</v>
      </c>
      <c r="B9" s="7" t="str">
        <f>+IF(IFERROR(VLOOKUP($D$2,amm.ni!$B$2:$C$163,1,FALSE),1)=$D$2,VLOOKUP($D$2,amm.ni!$B$2:$C$163,2,FALSE),IF($D$2="","non compilato",IF(AND($D$2=amm.ni!$B$164,$D$3=""),$D$2,$D$3)))</f>
        <v>UNIROMA2</v>
      </c>
      <c r="C9" s="16" t="s">
        <v>7</v>
      </c>
      <c r="D9" s="4" t="s">
        <v>8</v>
      </c>
      <c r="E9" s="28" t="s">
        <v>385</v>
      </c>
      <c r="F9" s="18" t="s">
        <v>379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UNIROMA22.4</v>
      </c>
      <c r="B10" s="7" t="str">
        <f>+IF(IFERROR(VLOOKUP($D$2,amm.ni!$B$2:$C$163,1,FALSE),1)=$D$2,VLOOKUP($D$2,amm.ni!$B$2:$C$163,2,FALSE),IF($D$2="","non compilato",IF(AND($D$2=amm.ni!$B$164,$D$3=""),$D$2,$D$3)))</f>
        <v>UNIROMA2</v>
      </c>
      <c r="C10" s="16" t="s">
        <v>9</v>
      </c>
      <c r="D10" s="4" t="s">
        <v>10</v>
      </c>
      <c r="E10" s="28" t="s">
        <v>386</v>
      </c>
      <c r="F10" s="18" t="s">
        <v>379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UNIROMA23</v>
      </c>
      <c r="B11" s="7" t="str">
        <f>+IF(IFERROR(VLOOKUP($D$2,amm.ni!$B$2:$C$163,1,FALSE),1)=$D$2,VLOOKUP($D$2,amm.ni!$B$2:$C$163,2,FALSE),IF($D$2="","non compilato",IF(AND($D$2=amm.ni!$B$164,$D$3=""),$D$2,$D$3)))</f>
        <v>UNIROMA2</v>
      </c>
      <c r="C11" s="15">
        <v>3</v>
      </c>
      <c r="D11" s="3" t="s">
        <v>11</v>
      </c>
      <c r="E11" s="29" t="s">
        <v>387</v>
      </c>
      <c r="F11" s="17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UNIROMA23.1</v>
      </c>
      <c r="B12" s="7" t="str">
        <f>+IF(IFERROR(VLOOKUP($D$2,amm.ni!$B$2:$C$163,1,FALSE),1)=$D$2,VLOOKUP($D$2,amm.ni!$B$2:$C$163,2,FALSE),IF($D$2="","non compilato",IF(AND($D$2=amm.ni!$B$164,$D$3=""),$D$2,$D$3)))</f>
        <v>UNIROMA2</v>
      </c>
      <c r="C12" s="16" t="s">
        <v>12</v>
      </c>
      <c r="D12" s="4" t="s">
        <v>13</v>
      </c>
      <c r="E12" s="30" t="s">
        <v>388</v>
      </c>
      <c r="F12" s="18" t="s">
        <v>379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UNIROMA23.2</v>
      </c>
      <c r="B13" s="7" t="str">
        <f>+IF(IFERROR(VLOOKUP($D$2,amm.ni!$B$2:$C$163,1,FALSE),1)=$D$2,VLOOKUP($D$2,amm.ni!$B$2:$C$163,2,FALSE),IF($D$2="","non compilato",IF(AND($D$2=amm.ni!$B$164,$D$3=""),$D$2,$D$3)))</f>
        <v>UNIROMA2</v>
      </c>
      <c r="C13" s="16" t="s">
        <v>14</v>
      </c>
      <c r="D13" s="4" t="s">
        <v>15</v>
      </c>
      <c r="E13" s="31" t="s">
        <v>389</v>
      </c>
      <c r="F13" s="18" t="s">
        <v>379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UNIROMA23.3</v>
      </c>
      <c r="B14" s="7" t="str">
        <f>+IF(IFERROR(VLOOKUP($D$2,amm.ni!$B$2:$C$163,1,FALSE),1)=$D$2,VLOOKUP($D$2,amm.ni!$B$2:$C$163,2,FALSE),IF($D$2="","non compilato",IF(AND($D$2=amm.ni!$B$164,$D$3=""),$D$2,$D$3)))</f>
        <v>UNIROMA2</v>
      </c>
      <c r="C14" s="16" t="s">
        <v>16</v>
      </c>
      <c r="D14" s="4" t="s">
        <v>17</v>
      </c>
      <c r="E14" s="32"/>
      <c r="F14" s="18" t="s">
        <v>379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UNIROMA23.4</v>
      </c>
      <c r="B15" s="7" t="str">
        <f>+IF(IFERROR(VLOOKUP($D$2,amm.ni!$B$2:$C$163,1,FALSE),1)=$D$2,VLOOKUP($D$2,amm.ni!$B$2:$C$163,2,FALSE),IF($D$2="","non compilato",IF(AND($D$2=amm.ni!$B$164,$D$3=""),$D$2,$D$3)))</f>
        <v>UNIROMA2</v>
      </c>
      <c r="C15" s="16" t="s">
        <v>18</v>
      </c>
      <c r="D15" s="4" t="s">
        <v>19</v>
      </c>
      <c r="E15" s="28" t="s">
        <v>390</v>
      </c>
      <c r="F15" s="18" t="s">
        <v>379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UNIROMA24</v>
      </c>
      <c r="B16" s="7" t="str">
        <f>+IF(IFERROR(VLOOKUP($D$2,amm.ni!$B$2:$C$163,1,FALSE),1)=$D$2,VLOOKUP($D$2,amm.ni!$B$2:$C$163,2,FALSE),IF($D$2="","non compilato",IF(AND($D$2=amm.ni!$B$164,$D$3=""),$D$2,$D$3)))</f>
        <v>UNIROMA2</v>
      </c>
      <c r="C16" s="15">
        <v>4</v>
      </c>
      <c r="D16" s="3" t="s">
        <v>20</v>
      </c>
      <c r="E16" s="28" t="s">
        <v>391</v>
      </c>
      <c r="F16" s="17" t="s">
        <v>380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UNIROMA25</v>
      </c>
      <c r="B17" s="7" t="str">
        <f>+IF(IFERROR(VLOOKUP($D$2,amm.ni!$B$2:$C$163,1,FALSE),1)=$D$2,VLOOKUP($D$2,amm.ni!$B$2:$C$163,2,FALSE),IF($D$2="","non compilato",IF(AND($D$2=amm.ni!$B$164,$D$3=""),$D$2,$D$3)))</f>
        <v>UNIROMA2</v>
      </c>
      <c r="C17" s="15">
        <v>5</v>
      </c>
      <c r="D17" s="3" t="s">
        <v>21</v>
      </c>
      <c r="E17" s="28" t="s">
        <v>392</v>
      </c>
      <c r="F17" s="17" t="s">
        <v>379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UNIROMA26</v>
      </c>
      <c r="B18" s="7" t="str">
        <f>+IF(IFERROR(VLOOKUP($D$2,amm.ni!$B$2:$C$163,1,FALSE),1)=$D$2,VLOOKUP($D$2,amm.ni!$B$2:$C$163,2,FALSE),IF($D$2="","non compilato",IF(AND($D$2=amm.ni!$B$164,$D$3=""),$D$2,$D$3)))</f>
        <v>UNIROMA2</v>
      </c>
      <c r="C18" s="15">
        <v>6</v>
      </c>
      <c r="D18" s="3" t="s">
        <v>22</v>
      </c>
      <c r="E18" s="28" t="s">
        <v>393</v>
      </c>
      <c r="F18" s="17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UNIROMA26.1</v>
      </c>
      <c r="B19" s="7" t="str">
        <f>+IF(IFERROR(VLOOKUP($D$2,amm.ni!$B$2:$C$163,1,FALSE),1)=$D$2,VLOOKUP($D$2,amm.ni!$B$2:$C$163,2,FALSE),IF($D$2="","non compilato",IF(AND($D$2=amm.ni!$B$164,$D$3=""),$D$2,$D$3)))</f>
        <v>UNIROMA2</v>
      </c>
      <c r="C19" s="16" t="s">
        <v>23</v>
      </c>
      <c r="D19" s="5" t="s">
        <v>24</v>
      </c>
      <c r="E19" s="33"/>
      <c r="F19" s="18" t="s">
        <v>379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UNIROMA26.2</v>
      </c>
      <c r="B20" s="7" t="str">
        <f>+IF(IFERROR(VLOOKUP($D$2,amm.ni!$B$2:$C$163,1,FALSE),1)=$D$2,VLOOKUP($D$2,amm.ni!$B$2:$C$163,2,FALSE),IF($D$2="","non compilato",IF(AND($D$2=amm.ni!$B$164,$D$3=""),$D$2,$D$3)))</f>
        <v>UNIROMA2</v>
      </c>
      <c r="C20" s="16" t="s">
        <v>25</v>
      </c>
      <c r="D20" s="5" t="s">
        <v>26</v>
      </c>
      <c r="E20" s="33"/>
      <c r="F20" s="18" t="s">
        <v>379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UNIROMA2Allegato 2</v>
      </c>
      <c r="B21" s="7" t="str">
        <f>+IF(IFERROR(VLOOKUP($D$2,amm.ni!$B$2:$C$163,1,FALSE),1)=$D$2,VLOOKUP($D$2,amm.ni!$B$2:$C$163,2,FALSE),IF($D$2="","non compilato",IF(AND($D$2=amm.ni!$B$164,$D$3=""),$D$2,$D$3)))</f>
        <v>UNIROMA2</v>
      </c>
      <c r="C21" s="16" t="s">
        <v>27</v>
      </c>
      <c r="D21" s="4" t="s">
        <v>28</v>
      </c>
      <c r="E21" s="33" t="s">
        <v>394</v>
      </c>
      <c r="F21" s="18" t="s">
        <v>379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UNIROMA2Allegato 3</v>
      </c>
      <c r="B22" s="7" t="str">
        <f>+IF(IFERROR(VLOOKUP($D$2,amm.ni!$B$2:$C$163,1,FALSE),1)=$D$2,VLOOKUP($D$2,amm.ni!$B$2:$C$163,2,FALSE),IF($D$2="","non compilato",IF(AND($D$2=amm.ni!$B$164,$D$3=""),$D$2,$D$3)))</f>
        <v>UNIROMA2</v>
      </c>
      <c r="C22" s="16" t="s">
        <v>29</v>
      </c>
      <c r="D22" s="4" t="s">
        <v>30</v>
      </c>
      <c r="E22" s="33" t="s">
        <v>395</v>
      </c>
      <c r="F22" s="18" t="s">
        <v>379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UNIROMA2Allegato 4</v>
      </c>
      <c r="B23" s="7" t="str">
        <f>+IF(IFERROR(VLOOKUP($D$2,amm.ni!$B$2:$C$163,1,FALSE),1)=$D$2,VLOOKUP($D$2,amm.ni!$B$2:$C$163,2,FALSE),IF($D$2="","non compilato",IF(AND($D$2=amm.ni!$B$164,$D$3=""),$D$2,$D$3)))</f>
        <v>UNIROMA2</v>
      </c>
      <c r="C23" s="16" t="s">
        <v>31</v>
      </c>
      <c r="D23" s="4" t="s">
        <v>32</v>
      </c>
      <c r="E23" s="34" t="s">
        <v>396</v>
      </c>
      <c r="F23" s="18" t="s">
        <v>379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1">
    <dataValidation type="list" allowBlank="1" showInputMessage="1" showErrorMessage="1" sqref="F5:F23">
      <formula1>"SI,NO"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Marco Francavilla</cp:lastModifiedBy>
  <cp:lastPrinted>2013-07-09T09:56:26Z</cp:lastPrinted>
  <dcterms:created xsi:type="dcterms:W3CDTF">2013-07-05T07:54:06Z</dcterms:created>
  <dcterms:modified xsi:type="dcterms:W3CDTF">2016-09-12T08:39:10Z</dcterms:modified>
</cp:coreProperties>
</file>